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5" yWindow="720" windowWidth="20730" windowHeight="8970"/>
  </bookViews>
  <sheets>
    <sheet name="Read me" sheetId="7" r:id="rId1"/>
    <sheet name="Notes&amp;Methods" sheetId="6" r:id="rId2"/>
    <sheet name="AM" sheetId="2" r:id="rId3"/>
    <sheet name="PM" sheetId="1" r:id="rId4"/>
    <sheet name="Top Services - AM Peak" sheetId="9" r:id="rId5"/>
    <sheet name="Top Services - PM Peak" sheetId="10" r:id="rId6"/>
    <sheet name="Train Network" sheetId="8" r:id="rId7"/>
  </sheets>
  <definedNames>
    <definedName name="_Toc360021360" localSheetId="1">'Notes&amp;Methods'!$A$3</definedName>
    <definedName name="_xlnm.Print_Area" localSheetId="2">AM!$A$1:$H$35</definedName>
    <definedName name="_xlnm.Print_Area" localSheetId="1">'Notes&amp;Methods'!$A$1:$A$46</definedName>
    <definedName name="_xlnm.Print_Area" localSheetId="0">'Read me'!$A$1:$C$16</definedName>
    <definedName name="_xlnm.Print_Area" localSheetId="6">'Train Network'!$A$1:$AD$78</definedName>
  </definedNames>
  <calcPr calcId="145621"/>
</workbook>
</file>

<file path=xl/calcChain.xml><?xml version="1.0" encoding="utf-8"?>
<calcChain xmlns="http://schemas.openxmlformats.org/spreadsheetml/2006/main">
  <c r="E22" i="1" l="1"/>
  <c r="E18" i="1"/>
  <c r="E23" i="1" s="1"/>
  <c r="E22" i="2" l="1"/>
  <c r="E18" i="2" l="1"/>
  <c r="E23" i="2" s="1"/>
  <c r="D18" i="2"/>
</calcChain>
</file>

<file path=xl/sharedStrings.xml><?xml version="1.0" encoding="utf-8"?>
<sst xmlns="http://schemas.openxmlformats.org/spreadsheetml/2006/main" count="193" uniqueCount="90">
  <si>
    <t>CBD cordon</t>
  </si>
  <si>
    <t>Line</t>
  </si>
  <si>
    <t>Station</t>
  </si>
  <si>
    <t>PM Peak busiest hour  (17:00 to 18:00 at Central)</t>
  </si>
  <si>
    <t>Average Trains
 per day</t>
  </si>
  <si>
    <t>Maximum Load Factor</t>
  </si>
  <si>
    <t>T1 North Shore</t>
  </si>
  <si>
    <t>North Sydney</t>
  </si>
  <si>
    <t>T1 Central Coast via Shore</t>
  </si>
  <si>
    <t>T1 Northern via Strathfield</t>
  </si>
  <si>
    <t>Redfern</t>
  </si>
  <si>
    <t>T1 Northern via Macquarie Park</t>
  </si>
  <si>
    <t>Wynyard</t>
  </si>
  <si>
    <t>T1 Western</t>
  </si>
  <si>
    <t>T2 Airport</t>
  </si>
  <si>
    <t>Redfern/Wolli Creek</t>
  </si>
  <si>
    <t>T2 Inner West</t>
  </si>
  <si>
    <t>T2 South</t>
  </si>
  <si>
    <t>T3 Bankstown</t>
  </si>
  <si>
    <t>T4 Eastern Suburbs</t>
  </si>
  <si>
    <t>Martin Place</t>
  </si>
  <si>
    <t>T4 Illawarra</t>
  </si>
  <si>
    <t>Total Suburban</t>
  </si>
  <si>
    <t>Blue Mountains</t>
  </si>
  <si>
    <t>Parramatta</t>
  </si>
  <si>
    <t>Newcastle and Central Coast</t>
  </si>
  <si>
    <t>Strathfield</t>
  </si>
  <si>
    <t>South Coast</t>
  </si>
  <si>
    <t>Hurstville</t>
  </si>
  <si>
    <t>Total Intercity</t>
  </si>
  <si>
    <t>AM Peak busiest hour (08:00 to 9:00 at Central)</t>
  </si>
  <si>
    <t>Milsons Point</t>
  </si>
  <si>
    <t>Green Square/ Sydenham</t>
  </si>
  <si>
    <t>Kings Cross</t>
  </si>
  <si>
    <t>Epping</t>
  </si>
  <si>
    <t>Total Network</t>
  </si>
  <si>
    <t>Disclaimer</t>
  </si>
  <si>
    <t>While all care is taken in producing this work, no responsibility is taken or warranty made with respect to the accuracy of any information, data or representation.</t>
  </si>
  <si>
    <t>The authors (including copyright owners) expressly disclaim all liability in respect of anything done or omitted to be done and the consequences upon reliance of the contents of this information.</t>
  </si>
  <si>
    <t>Notes and methods</t>
  </si>
  <si>
    <t>Release Date</t>
  </si>
  <si>
    <t>Data Owner</t>
  </si>
  <si>
    <t>DataSet</t>
  </si>
  <si>
    <t>Peak Train Loads</t>
  </si>
  <si>
    <t>Data Reference Period</t>
  </si>
  <si>
    <t>Geographic coverage</t>
  </si>
  <si>
    <t>Estimates of</t>
  </si>
  <si>
    <t>Train loads during the AM and PM peak periods.</t>
  </si>
  <si>
    <t>Notes</t>
  </si>
  <si>
    <t>Busiest One hour Peak:  AM = Arriving Central 08:00 to 08:59    PM =  Departing Central 17:00 to 17:59</t>
  </si>
  <si>
    <t>Notes and Methods</t>
  </si>
  <si>
    <t>Users are welcome to copy, reproduce and distribute the information contained in this file for non-commercial purposes only, provided acknowledgement is given to the Transport Performace and Analytics as the source.</t>
  </si>
  <si>
    <t>TPA reference</t>
  </si>
  <si>
    <t>Sydney Trains network and NSW TrainLink Intercity network</t>
  </si>
  <si>
    <t>© 2018 Copyright (Free to share)</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</si>
  <si>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</si>
  <si>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</si>
  <si>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A load factor of 135 per cent is the benchmark beyond which customers experience crowding and service dwell times can impact on-time running.</t>
  </si>
  <si>
    <t>All services captured for 4-8 September 2017 arriving at Central Station between 8am and 9am</t>
  </si>
  <si>
    <t>All services captured for 4-8 September 2017 departing Central Station between 5pm and 6pm</t>
  </si>
  <si>
    <t>Arriving Central</t>
  </si>
  <si>
    <t>Load Factor %</t>
  </si>
  <si>
    <t>Destination</t>
  </si>
  <si>
    <t>Departing Central</t>
  </si>
  <si>
    <t>Average
 Passengers per day</t>
  </si>
  <si>
    <t xml:space="preserve">Average Load Factor per day </t>
  </si>
  <si>
    <t>Richmond</t>
  </si>
  <si>
    <t>Revesby</t>
  </si>
  <si>
    <t>Green Square</t>
  </si>
  <si>
    <t>Penrith</t>
  </si>
  <si>
    <t>Origin</t>
  </si>
  <si>
    <t>September 2017</t>
  </si>
  <si>
    <t xml:space="preserve">AM Peak Train Loads by Line, September 2017 </t>
  </si>
  <si>
    <t>PM Peak Train Loads by Line, September 2017</t>
  </si>
  <si>
    <t xml:space="preserve">Data is for Monday, Tuesday, Wednesday, Thursday and Friday from 4 Sep 2017 to 8 Sep 2017 </t>
  </si>
  <si>
    <t>Please refer for details about the dataset.</t>
  </si>
  <si>
    <t>Blacktown</t>
  </si>
  <si>
    <t>Emu Plains</t>
  </si>
  <si>
    <t>St Marys</t>
  </si>
  <si>
    <t xml:space="preserve">Station </t>
  </si>
  <si>
    <t>Schofields</t>
  </si>
  <si>
    <t>East Hills</t>
  </si>
  <si>
    <t>Wyong</t>
  </si>
  <si>
    <t xml:space="preserve">Transport Performance and Analytics </t>
  </si>
  <si>
    <r>
      <t xml:space="preserve">Top 10 </t>
    </r>
    <r>
      <rPr>
        <b/>
        <u/>
        <sz val="12"/>
        <color theme="1"/>
        <rFont val="Arial"/>
        <family val="2"/>
      </rPr>
      <t>AM</t>
    </r>
    <r>
      <rPr>
        <b/>
        <sz val="12"/>
        <color theme="1"/>
        <rFont val="Arial"/>
        <family val="2"/>
      </rPr>
      <t xml:space="preserve"> Peak Services (08:00 to 9:00 AM)</t>
    </r>
  </si>
  <si>
    <t>All services captured for Wednesday 6 September 2017 arriving at Central Station between 8am and 9am</t>
  </si>
  <si>
    <t>All services captured for Wednesday 6 September 2017 departing Central Station between 5pm and 6pm</t>
  </si>
  <si>
    <r>
      <t xml:space="preserve">Top 10 </t>
    </r>
    <r>
      <rPr>
        <b/>
        <u/>
        <sz val="12"/>
        <color theme="1"/>
        <rFont val="Arial"/>
        <family val="2"/>
      </rPr>
      <t>PM</t>
    </r>
    <r>
      <rPr>
        <b/>
        <sz val="12"/>
        <color theme="1"/>
        <rFont val="Arial"/>
        <family val="2"/>
      </rPr>
      <t xml:space="preserve"> Peak Services (17:00 to 18:00 PM)</t>
    </r>
  </si>
  <si>
    <t>May 2018</t>
  </si>
  <si>
    <t>TPA-DAR-PTLS-0004 - Train-Loads-Summary-September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</si>
</sst>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38"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1"/>
      <name val="Arial"/>
      <family val="2"/>
    </font>
    <font>
      <sz val="10"/>
      <color theme="1"/>
      <name val="Arial"/>
      <family val="2"/>
    </font>
    <font>
      <b/>
      <sz val="9"/>
      <name val="Arial"/>
      <family val="2"/>
    </font>
    <font>
      <sz val="10"/>
      <name val="MS Sans Serif"/>
      <family val="2"/>
    </font>
    <font>
      <sz val="10"/>
      <name val="Arial"/>
      <family val="2"/>
    </font>
    <font>
      <b/>
      <sz val="10"/>
      <color theme="1"/>
      <name val="Arial"/>
      <family val="2"/>
    </font>
    <font>
      <b/>
      <sz val="10"/>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u/>
      <sz val="11"/>
      <color theme="10"/>
      <name val="Calibri"/>
      <family val="2"/>
      <scheme val="minor"/>
    </font>
    <font>
      <u/>
      <sz val="10"/>
      <color theme="10"/>
      <name val="Arial"/>
      <family val="2"/>
    </font>
    <font>
      <sz val="10"/>
      <name val="MS Sans Serif"/>
      <family val="2"/>
    </font>
    <font>
      <sz val="8"/>
      <color theme="1"/>
      <name val="Calibri"/>
      <family val="2"/>
    </font>
    <font>
      <b/>
      <sz val="12"/>
      <color rgb="FFFF0000"/>
      <name val="Arial"/>
      <family val="2"/>
    </font>
    <font>
      <sz val="10"/>
      <color rgb="FFFF0000"/>
      <name val="Arial"/>
      <family val="2"/>
    </font>
    <font>
      <b/>
      <sz val="10"/>
      <color rgb="FFFF0000"/>
      <name val="Arial"/>
      <family val="2"/>
    </font>
    <font>
      <sz val="9"/>
      <name val="Arial"/>
      <family val="2"/>
    </font>
    <font>
      <i/>
      <sz val="9"/>
      <color indexed="10"/>
      <name val="Arial"/>
      <family val="2"/>
    </font>
    <font>
      <b/>
      <i/>
      <sz val="9"/>
      <color indexed="10"/>
      <name val="Arial"/>
      <family val="2"/>
    </font>
    <font>
      <sz val="9"/>
      <color theme="1"/>
      <name val="Arial"/>
      <family val="2"/>
    </font>
    <font>
      <u/>
      <sz val="11"/>
      <color theme="10"/>
      <name val="Calibri"/>
      <family val="2"/>
    </font>
    <font>
      <u/>
      <sz val="9"/>
      <color indexed="12"/>
      <name val="Arial"/>
      <family val="2"/>
    </font>
    <font>
      <b/>
      <sz val="12"/>
      <name val="Arial"/>
      <family val="2"/>
    </font>
    <font>
      <sz val="10"/>
      <name val="MS Sans Serif"/>
      <family val="2"/>
    </font>
    <font>
      <b/>
      <u/>
      <sz val="12"/>
      <color theme="1"/>
      <name val="Arial"/>
      <family val="2"/>
    </font>
    <font>
      <sz val="10"/>
      <color indexed="8"/>
      <name val="Arial"/>
      <family val="2"/>
    </font>
    <font>
      <b/>
      <sz val="9"/>
      <color theme="1"/>
      <name val="Arial"/>
      <family val="2"/>
    </font>
  </fonts>
  <fills count="1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theme="3" tint="0.59999389629810485"/>
        <bgColor indexed="64"/>
      </patternFill>
    </fill>
  </fills>
  <borders count="22">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theme="0" tint="-0.14996795556505021"/>
      </top>
      <bottom style="thin">
        <color theme="0" tint="-0.1499679555650502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136">
    <xf numFmtId="0" fontId="0"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1" fillId="0" borderId="0"/>
    <xf numFmtId="43" fontId="1" fillId="0" borderId="0" applyFont="0" applyFill="0" applyBorder="0" applyAlignment="0" applyProtection="0"/>
    <xf numFmtId="0" fontId="1" fillId="0" borderId="0"/>
    <xf numFmtId="0" fontId="20" fillId="0" borderId="0" applyNumberFormat="0" applyFill="0" applyBorder="0" applyAlignment="0" applyProtection="0"/>
    <xf numFmtId="0" fontId="22"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0" borderId="13" applyNumberFormat="0" applyFill="0" applyAlignment="0" applyProtection="0"/>
    <xf numFmtId="0" fontId="7"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9" fillId="0" borderId="15" applyNumberFormat="0" applyFill="0" applyAlignment="0" applyProtection="0"/>
    <xf numFmtId="0" fontId="17" fillId="0" borderId="0" applyNumberFormat="0" applyFill="0" applyBorder="0" applyAlignment="0" applyProtection="0"/>
    <xf numFmtId="0" fontId="8" fillId="0" borderId="0"/>
    <xf numFmtId="0" fontId="8" fillId="0" borderId="0"/>
    <xf numFmtId="0" fontId="31" fillId="0" borderId="0" applyNumberFormat="0" applyFill="0" applyBorder="0" applyAlignment="0" applyProtection="0">
      <alignment vertical="top"/>
      <protection locked="0"/>
    </xf>
    <xf numFmtId="0" fontId="34" fillId="0" borderId="0"/>
    <xf numFmtId="0" fontId="36" fillId="0" borderId="0"/>
    <xf numFmtId="0" fontId="7" fillId="0" borderId="0"/>
    <xf numFmtId="0" fontId="1" fillId="0" borderId="0"/>
    <xf numFmtId="0" fontId="1" fillId="0" borderId="0"/>
  </cellStyleXfs>
  <cellXfs count="131">
    <xf numFmtId="0" fontId="0" fillId="0" borderId="0" xfId="0"/>
    <xf numFmtId="0" fontId="3" fillId="0" borderId="0" xfId="1" applyFont="1" applyAlignment="1">
      <alignment horizontal="center"/>
    </xf>
    <xf numFmtId="0" fontId="4" fillId="0" borderId="0" xfId="1" applyFont="1"/>
    <xf numFmtId="0" fontId="5" fillId="0" borderId="0" xfId="1" applyFont="1" applyFill="1" applyBorder="1" applyAlignment="1">
      <alignment horizontal="left" wrapText="1"/>
    </xf>
    <xf numFmtId="0" fontId="3" fillId="0" borderId="0" xfId="1" applyFont="1"/>
    <xf numFmtId="164" fontId="3" fillId="0" borderId="0" xfId="2" applyNumberFormat="1" applyFont="1" applyAlignment="1"/>
    <xf numFmtId="0" fontId="5" fillId="0" borderId="8" xfId="1" applyFont="1" applyBorder="1"/>
    <xf numFmtId="0" fontId="9" fillId="2" borderId="3" xfId="1" applyFont="1" applyFill="1" applyBorder="1"/>
    <xf numFmtId="0" fontId="9" fillId="2" borderId="5" xfId="1" applyFont="1" applyFill="1" applyBorder="1"/>
    <xf numFmtId="164" fontId="9" fillId="2" borderId="9" xfId="3" applyNumberFormat="1" applyFont="1" applyFill="1" applyBorder="1" applyAlignment="1">
      <alignment horizontal="center"/>
    </xf>
    <xf numFmtId="9" fontId="9" fillId="2" borderId="9" xfId="4" applyFont="1" applyFill="1" applyBorder="1" applyAlignment="1">
      <alignment horizontal="center" wrapText="1"/>
    </xf>
    <xf numFmtId="1" fontId="9" fillId="2" borderId="9" xfId="4" applyNumberFormat="1" applyFont="1" applyFill="1" applyBorder="1" applyAlignment="1">
      <alignment horizontal="center" wrapText="1"/>
    </xf>
    <xf numFmtId="0" fontId="5" fillId="0" borderId="9" xfId="1" applyFont="1" applyBorder="1"/>
    <xf numFmtId="0" fontId="5" fillId="0" borderId="9" xfId="6" applyFont="1" applyBorder="1"/>
    <xf numFmtId="0" fontId="5" fillId="0" borderId="9" xfId="6" applyFont="1" applyBorder="1" applyAlignment="1">
      <alignment horizontal="center"/>
    </xf>
    <xf numFmtId="9" fontId="5" fillId="0" borderId="9" xfId="7" applyFont="1" applyBorder="1" applyAlignment="1">
      <alignment horizontal="center"/>
    </xf>
    <xf numFmtId="9" fontId="5" fillId="0" borderId="9" xfId="6" applyNumberFormat="1" applyFont="1" applyBorder="1" applyAlignment="1">
      <alignment horizontal="center"/>
    </xf>
    <xf numFmtId="0" fontId="5" fillId="0" borderId="9" xfId="1" applyFont="1" applyFill="1" applyBorder="1"/>
    <xf numFmtId="0" fontId="5" fillId="0" borderId="9" xfId="6" applyFont="1" applyFill="1" applyBorder="1"/>
    <xf numFmtId="0" fontId="9" fillId="0" borderId="9" xfId="6" applyFont="1" applyBorder="1" applyAlignment="1">
      <alignment horizontal="center"/>
    </xf>
    <xf numFmtId="9" fontId="9" fillId="0" borderId="9" xfId="7" applyFont="1" applyBorder="1" applyAlignment="1">
      <alignment horizontal="center"/>
    </xf>
    <xf numFmtId="3" fontId="9" fillId="0" borderId="9" xfId="6" applyNumberFormat="1" applyFont="1" applyBorder="1" applyAlignment="1">
      <alignment horizontal="center"/>
    </xf>
    <xf numFmtId="3" fontId="9" fillId="0" borderId="9" xfId="6" applyNumberFormat="1" applyFont="1" applyBorder="1" applyAlignment="1">
      <alignment horizontal="right"/>
    </xf>
    <xf numFmtId="0" fontId="4" fillId="0" borderId="0" xfId="98" applyFont="1" applyBorder="1"/>
    <xf numFmtId="0" fontId="1" fillId="0" borderId="16" xfId="98" applyBorder="1"/>
    <xf numFmtId="0" fontId="1" fillId="0" borderId="0" xfId="98" applyBorder="1"/>
    <xf numFmtId="3" fontId="5" fillId="0" borderId="9" xfId="6" applyNumberFormat="1" applyFont="1" applyBorder="1" applyAlignment="1">
      <alignment horizontal="right" vertical="center"/>
    </xf>
    <xf numFmtId="0" fontId="24" fillId="0" borderId="0" xfId="1" applyFont="1" applyAlignment="1">
      <alignment horizontal="center"/>
    </xf>
    <xf numFmtId="0" fontId="22" fillId="0" borderId="0" xfId="13"/>
    <xf numFmtId="0" fontId="27" fillId="16" borderId="0" xfId="66" applyFont="1" applyFill="1" applyBorder="1" applyAlignment="1">
      <alignment horizontal="left" vertical="top" wrapText="1"/>
    </xf>
    <xf numFmtId="0" fontId="28" fillId="16" borderId="0" xfId="66" applyFont="1" applyFill="1" applyAlignment="1">
      <alignment horizontal="left"/>
    </xf>
    <xf numFmtId="0" fontId="7" fillId="2" borderId="0" xfId="66" applyFill="1"/>
    <xf numFmtId="0" fontId="27" fillId="16" borderId="0" xfId="66" applyFont="1" applyFill="1" applyBorder="1" applyAlignment="1">
      <alignment horizontal="left" vertical="top"/>
    </xf>
    <xf numFmtId="0" fontId="6" fillId="16" borderId="17" xfId="66" applyFont="1" applyFill="1" applyBorder="1" applyAlignment="1">
      <alignment horizontal="left" vertical="top"/>
    </xf>
    <xf numFmtId="0" fontId="6" fillId="16" borderId="17" xfId="66" applyFont="1" applyFill="1" applyBorder="1" applyAlignment="1">
      <alignment horizontal="left" vertical="top" wrapText="1"/>
    </xf>
    <xf numFmtId="0" fontId="6" fillId="0" borderId="17" xfId="128" applyFont="1" applyFill="1" applyBorder="1" applyAlignment="1">
      <alignment horizontal="left" vertical="center" wrapText="1"/>
    </xf>
    <xf numFmtId="49" fontId="6" fillId="0" borderId="17" xfId="128" applyNumberFormat="1" applyFont="1" applyFill="1" applyBorder="1" applyAlignment="1">
      <alignment horizontal="left" vertical="center" wrapText="1"/>
    </xf>
    <xf numFmtId="0" fontId="6" fillId="16" borderId="17" xfId="129" applyFont="1" applyFill="1" applyBorder="1" applyAlignment="1">
      <alignment vertical="center"/>
    </xf>
    <xf numFmtId="0" fontId="6" fillId="16" borderId="17" xfId="129" applyFont="1" applyFill="1" applyBorder="1" applyAlignment="1">
      <alignment vertical="center" wrapText="1"/>
    </xf>
    <xf numFmtId="0" fontId="6" fillId="2" borderId="17" xfId="129" applyFont="1" applyFill="1" applyBorder="1" applyAlignment="1">
      <alignment vertical="center" wrapText="1"/>
    </xf>
    <xf numFmtId="0" fontId="29" fillId="16" borderId="0" xfId="66" applyFont="1" applyFill="1" applyBorder="1" applyAlignment="1">
      <alignment horizontal="left"/>
    </xf>
    <xf numFmtId="0" fontId="6" fillId="16" borderId="18" xfId="129" applyFont="1" applyFill="1" applyBorder="1" applyAlignment="1">
      <alignment vertical="center"/>
    </xf>
    <xf numFmtId="0" fontId="6" fillId="16" borderId="18" xfId="129" applyFont="1" applyFill="1" applyBorder="1" applyAlignment="1">
      <alignment vertical="center" wrapText="1"/>
    </xf>
    <xf numFmtId="0" fontId="27" fillId="16" borderId="18" xfId="129" applyFont="1" applyFill="1" applyBorder="1" applyAlignment="1">
      <alignment vertical="center" wrapText="1"/>
    </xf>
    <xf numFmtId="49" fontId="27" fillId="16" borderId="18" xfId="129" applyNumberFormat="1" applyFont="1" applyFill="1" applyBorder="1" applyAlignment="1">
      <alignment vertical="center" wrapText="1"/>
    </xf>
    <xf numFmtId="0" fontId="27" fillId="2" borderId="18" xfId="129" applyFont="1" applyFill="1" applyBorder="1" applyAlignment="1">
      <alignment vertical="center" wrapText="1"/>
    </xf>
    <xf numFmtId="0" fontId="27" fillId="16" borderId="18" xfId="129" applyFont="1" applyFill="1" applyBorder="1" applyAlignment="1">
      <alignment horizontal="left" vertical="center" wrapText="1"/>
    </xf>
    <xf numFmtId="0" fontId="25" fillId="16" borderId="0" xfId="66" applyFont="1" applyFill="1"/>
    <xf numFmtId="0" fontId="6" fillId="16" borderId="19" xfId="129" applyFont="1" applyFill="1" applyBorder="1" applyAlignment="1">
      <alignment horizontal="left" vertical="center"/>
    </xf>
    <xf numFmtId="0" fontId="6" fillId="16" borderId="0" xfId="129" applyFont="1" applyFill="1" applyBorder="1" applyAlignment="1">
      <alignment vertical="center" wrapText="1"/>
    </xf>
    <xf numFmtId="0" fontId="30" fillId="0" borderId="0" xfId="13" applyFont="1" applyAlignment="1">
      <alignment vertical="center"/>
    </xf>
    <xf numFmtId="0" fontId="6" fillId="16" borderId="0" xfId="129" applyFont="1" applyFill="1" applyBorder="1" applyAlignment="1">
      <alignment horizontal="left" vertical="center"/>
    </xf>
    <xf numFmtId="0" fontId="27" fillId="16" borderId="0" xfId="129" applyFont="1" applyFill="1" applyBorder="1" applyAlignment="1">
      <alignment horizontal="left" vertical="center" wrapText="1"/>
    </xf>
    <xf numFmtId="0" fontId="21" fillId="2" borderId="18" xfId="130" applyFont="1" applyFill="1" applyBorder="1" applyAlignment="1" applyProtection="1">
      <alignment vertical="center"/>
    </xf>
    <xf numFmtId="0" fontId="32" fillId="2" borderId="18" xfId="130" applyFont="1" applyFill="1" applyBorder="1" applyAlignment="1" applyProtection="1">
      <alignment vertical="center"/>
    </xf>
    <xf numFmtId="0" fontId="27" fillId="0" borderId="18" xfId="66" applyFont="1" applyBorder="1" applyAlignment="1">
      <alignment vertical="center"/>
    </xf>
    <xf numFmtId="0" fontId="28" fillId="16" borderId="0" xfId="66" applyFont="1" applyFill="1" applyAlignment="1">
      <alignment horizontal="left" vertical="center"/>
    </xf>
    <xf numFmtId="0" fontId="7" fillId="16" borderId="0" xfId="66" applyFill="1" applyAlignment="1">
      <alignment vertical="center"/>
    </xf>
    <xf numFmtId="0" fontId="6" fillId="16" borderId="19" xfId="66" applyFont="1" applyFill="1" applyBorder="1" applyAlignment="1">
      <alignment horizontal="left" vertical="center" wrapText="1"/>
    </xf>
    <xf numFmtId="0" fontId="27" fillId="16" borderId="19" xfId="66" applyFont="1" applyFill="1" applyBorder="1" applyAlignment="1">
      <alignment horizontal="left" vertical="center" wrapText="1"/>
    </xf>
    <xf numFmtId="0" fontId="6" fillId="16" borderId="17" xfId="66" applyFont="1" applyFill="1" applyBorder="1" applyAlignment="1">
      <alignment horizontal="left" vertical="center" wrapText="1"/>
    </xf>
    <xf numFmtId="0" fontId="27" fillId="16" borderId="17" xfId="66" applyFont="1" applyFill="1" applyBorder="1" applyAlignment="1">
      <alignment horizontal="left" vertical="center" wrapText="1"/>
    </xf>
    <xf numFmtId="0" fontId="6" fillId="16" borderId="18" xfId="66" quotePrefix="1" applyFont="1" applyFill="1" applyBorder="1" applyAlignment="1">
      <alignment horizontal="left" vertical="center"/>
    </xf>
    <xf numFmtId="0" fontId="6" fillId="16" borderId="18" xfId="66" quotePrefix="1" applyFont="1" applyFill="1" applyBorder="1" applyAlignment="1">
      <alignment horizontal="left" vertical="center" wrapText="1"/>
    </xf>
    <xf numFmtId="0" fontId="27" fillId="16" borderId="18" xfId="66" applyFont="1" applyFill="1" applyBorder="1" applyAlignment="1">
      <alignment horizontal="left" vertical="center" wrapText="1"/>
    </xf>
    <xf numFmtId="0" fontId="7" fillId="2" borderId="0" xfId="66" applyFill="1" applyAlignment="1"/>
    <xf numFmtId="0" fontId="7" fillId="0" borderId="0" xfId="66"/>
    <xf numFmtId="3" fontId="33" fillId="2" borderId="0" xfId="66" applyNumberFormat="1" applyFont="1" applyFill="1" applyBorder="1" applyAlignment="1" applyProtection="1">
      <alignment vertical="center"/>
      <protection hidden="1"/>
    </xf>
    <xf numFmtId="0" fontId="10" fillId="0" borderId="0" xfId="1" applyFont="1" applyFill="1" applyBorder="1"/>
    <xf numFmtId="0" fontId="5" fillId="0" borderId="0" xfId="1" applyFont="1"/>
    <xf numFmtId="0" fontId="8" fillId="0" borderId="0" xfId="0" applyFont="1"/>
    <xf numFmtId="0" fontId="34" fillId="0" borderId="0" xfId="131"/>
    <xf numFmtId="0" fontId="5" fillId="0" borderId="0" xfId="131" applyFont="1" applyFill="1" applyBorder="1" applyAlignment="1">
      <alignment horizontal="left"/>
    </xf>
    <xf numFmtId="18" fontId="36" fillId="0" borderId="0" xfId="132" applyNumberFormat="1" applyFont="1" applyFill="1" applyBorder="1" applyAlignment="1">
      <alignment horizontal="center" wrapText="1"/>
    </xf>
    <xf numFmtId="9" fontId="5" fillId="0" borderId="0" xfId="122" applyFont="1" applyFill="1" applyBorder="1" applyAlignment="1">
      <alignment horizontal="center"/>
    </xf>
    <xf numFmtId="0" fontId="5" fillId="0" borderId="0" xfId="1" applyFont="1" applyFill="1" applyBorder="1" applyAlignment="1">
      <alignment horizontal="left" vertical="center" wrapText="1"/>
    </xf>
    <xf numFmtId="0" fontId="5" fillId="0" borderId="0" xfId="93" applyFont="1" applyBorder="1"/>
    <xf numFmtId="0" fontId="5" fillId="0" borderId="0" xfId="93" applyFont="1" applyBorder="1" applyAlignment="1">
      <alignment horizontal="center"/>
    </xf>
    <xf numFmtId="0" fontId="10" fillId="17" borderId="20" xfId="93" applyFont="1" applyFill="1" applyBorder="1" applyAlignment="1">
      <alignment horizontal="left" vertical="center" wrapText="1"/>
    </xf>
    <xf numFmtId="0" fontId="10" fillId="17" borderId="20" xfId="93" applyFont="1" applyFill="1" applyBorder="1" applyAlignment="1">
      <alignment horizontal="center" vertical="center" wrapText="1"/>
    </xf>
    <xf numFmtId="0" fontId="10" fillId="17" borderId="21" xfId="93" applyFont="1" applyFill="1" applyBorder="1" applyAlignment="1">
      <alignment horizontal="left" vertical="center" wrapText="1"/>
    </xf>
    <xf numFmtId="0" fontId="10" fillId="17" borderId="21" xfId="93" applyFont="1" applyFill="1" applyBorder="1" applyAlignment="1">
      <alignment horizontal="center" vertical="center" wrapText="1"/>
    </xf>
    <xf numFmtId="18" fontId="36" fillId="0" borderId="9" xfId="132" applyNumberFormat="1" applyFont="1" applyFill="1" applyBorder="1" applyAlignment="1">
      <alignment horizontal="center" wrapText="1"/>
    </xf>
    <xf numFmtId="0" fontId="10" fillId="17" borderId="9" xfId="93" applyFont="1" applyFill="1" applyBorder="1" applyAlignment="1">
      <alignment horizontal="left" vertical="center" wrapText="1"/>
    </xf>
    <xf numFmtId="0" fontId="10" fillId="17" borderId="9" xfId="93" applyFont="1" applyFill="1" applyBorder="1" applyAlignment="1">
      <alignment horizontal="center" vertical="center" wrapText="1"/>
    </xf>
    <xf numFmtId="9" fontId="9" fillId="0" borderId="9" xfId="7" applyFont="1" applyBorder="1" applyAlignment="1"/>
    <xf numFmtId="0" fontId="8" fillId="0" borderId="9" xfId="133" applyFont="1" applyBorder="1"/>
    <xf numFmtId="0" fontId="8" fillId="0" borderId="9" xfId="0" applyFont="1" applyBorder="1"/>
    <xf numFmtId="0" fontId="5" fillId="0" borderId="9" xfId="134" applyFont="1" applyBorder="1"/>
    <xf numFmtId="9" fontId="8" fillId="0" borderId="9" xfId="0" applyNumberFormat="1" applyFont="1" applyFill="1" applyBorder="1" applyAlignment="1">
      <alignment horizontal="center"/>
    </xf>
    <xf numFmtId="0" fontId="5" fillId="0" borderId="9" xfId="135" applyFont="1" applyFill="1" applyBorder="1" applyAlignment="1">
      <alignment horizontal="left"/>
    </xf>
    <xf numFmtId="1" fontId="5" fillId="0" borderId="9" xfId="4" applyNumberFormat="1" applyFont="1" applyBorder="1" applyAlignment="1">
      <alignment horizontal="center"/>
    </xf>
    <xf numFmtId="164" fontId="5" fillId="0" borderId="9" xfId="2" applyNumberFormat="1" applyFont="1" applyBorder="1" applyAlignment="1">
      <alignment horizontal="center"/>
    </xf>
    <xf numFmtId="9" fontId="5" fillId="0" borderId="9" xfId="4" applyFont="1" applyBorder="1" applyAlignment="1">
      <alignment horizontal="center"/>
    </xf>
    <xf numFmtId="1" fontId="8" fillId="2" borderId="9" xfId="4" applyNumberFormat="1" applyFont="1" applyFill="1" applyBorder="1" applyAlignment="1">
      <alignment horizontal="center"/>
    </xf>
    <xf numFmtId="9" fontId="8" fillId="2" borderId="9" xfId="4" applyFont="1" applyFill="1" applyBorder="1" applyAlignment="1">
      <alignment horizontal="center"/>
    </xf>
    <xf numFmtId="9" fontId="5" fillId="2" borderId="9" xfId="4" applyFont="1" applyFill="1" applyBorder="1" applyAlignment="1">
      <alignment horizontal="center"/>
    </xf>
    <xf numFmtId="1" fontId="8" fillId="0" borderId="9" xfId="1" applyNumberFormat="1" applyFont="1" applyBorder="1" applyAlignment="1">
      <alignment horizontal="center"/>
    </xf>
    <xf numFmtId="9" fontId="8" fillId="0" borderId="9" xfId="1" applyNumberFormat="1" applyFont="1" applyBorder="1" applyAlignment="1">
      <alignment horizontal="center"/>
    </xf>
    <xf numFmtId="9" fontId="5" fillId="0" borderId="9" xfId="1" applyNumberFormat="1" applyFont="1" applyBorder="1" applyAlignment="1">
      <alignment horizontal="center"/>
    </xf>
    <xf numFmtId="1" fontId="8" fillId="0" borderId="9" xfId="4" applyNumberFormat="1" applyFont="1" applyBorder="1" applyAlignment="1">
      <alignment horizontal="center"/>
    </xf>
    <xf numFmtId="9" fontId="8" fillId="0" borderId="9" xfId="4" applyFont="1" applyBorder="1" applyAlignment="1">
      <alignment horizontal="center"/>
    </xf>
    <xf numFmtId="0" fontId="5" fillId="0" borderId="9" xfId="5" applyFont="1" applyBorder="1"/>
    <xf numFmtId="1" fontId="5" fillId="2" borderId="9" xfId="4" applyNumberFormat="1" applyFont="1" applyFill="1" applyBorder="1" applyAlignment="1">
      <alignment horizontal="center"/>
    </xf>
    <xf numFmtId="0" fontId="6" fillId="17" borderId="6" xfId="1" applyFont="1" applyFill="1" applyBorder="1" applyAlignment="1">
      <alignment horizontal="center" vertical="top" wrapText="1"/>
    </xf>
    <xf numFmtId="0" fontId="6" fillId="17" borderId="6" xfId="1" applyFont="1" applyFill="1" applyBorder="1" applyAlignment="1">
      <alignment horizontal="center" vertical="center" wrapText="1"/>
    </xf>
    <xf numFmtId="0" fontId="9" fillId="17" borderId="9" xfId="6" applyFont="1" applyFill="1" applyBorder="1" applyAlignment="1">
      <alignment horizontal="center"/>
    </xf>
    <xf numFmtId="164" fontId="9" fillId="17" borderId="9" xfId="10" applyNumberFormat="1" applyFont="1" applyFill="1" applyBorder="1" applyAlignment="1">
      <alignment horizontal="right"/>
    </xf>
    <xf numFmtId="9" fontId="9" fillId="17" borderId="9" xfId="6" applyNumberFormat="1" applyFont="1" applyFill="1" applyBorder="1" applyAlignment="1">
      <alignment horizontal="center"/>
    </xf>
    <xf numFmtId="0" fontId="26" fillId="17" borderId="9" xfId="6" applyFont="1" applyFill="1" applyBorder="1" applyAlignment="1">
      <alignment horizontal="center"/>
    </xf>
    <xf numFmtId="1" fontId="10" fillId="17" borderId="9" xfId="1" applyNumberFormat="1" applyFont="1" applyFill="1" applyBorder="1" applyAlignment="1">
      <alignment horizontal="center"/>
    </xf>
    <xf numFmtId="164" fontId="10" fillId="17" borderId="9" xfId="3" applyNumberFormat="1" applyFont="1" applyFill="1" applyBorder="1" applyAlignment="1">
      <alignment horizontal="center"/>
    </xf>
    <xf numFmtId="9" fontId="10" fillId="17" borderId="9" xfId="1" applyNumberFormat="1" applyFont="1" applyFill="1" applyBorder="1" applyAlignment="1">
      <alignment horizontal="center"/>
    </xf>
    <xf numFmtId="9" fontId="26" fillId="17" borderId="9" xfId="1" applyNumberFormat="1" applyFont="1" applyFill="1" applyBorder="1" applyAlignment="1">
      <alignment horizontal="center"/>
    </xf>
    <xf numFmtId="0" fontId="37" fillId="17" borderId="6" xfId="1" applyFont="1" applyFill="1" applyBorder="1" applyAlignment="1">
      <alignment horizontal="center" vertical="top" wrapText="1"/>
    </xf>
    <xf numFmtId="0" fontId="5" fillId="0" borderId="0" xfId="0" applyFont="1"/>
    <xf numFmtId="0" fontId="6" fillId="16" borderId="19" xfId="66" applyFont="1" applyFill="1" applyBorder="1" applyAlignment="1">
      <alignment horizontal="left" vertical="center"/>
    </xf>
    <xf numFmtId="0" fontId="6" fillId="16" borderId="17" xfId="66" applyFont="1" applyFill="1" applyBorder="1" applyAlignment="1">
      <alignment horizontal="left" vertical="center"/>
    </xf>
    <xf numFmtId="0" fontId="9" fillId="17" borderId="3" xfId="6" applyFont="1" applyFill="1" applyBorder="1" applyAlignment="1">
      <alignment horizontal="left"/>
    </xf>
    <xf numFmtId="0" fontId="9" fillId="17" borderId="5" xfId="6" applyFont="1" applyFill="1" applyBorder="1" applyAlignment="1">
      <alignment horizontal="left"/>
    </xf>
    <xf numFmtId="0" fontId="6" fillId="17" borderId="1" xfId="1" applyFont="1" applyFill="1" applyBorder="1" applyAlignment="1">
      <alignment vertical="center" wrapText="1"/>
    </xf>
    <xf numFmtId="0" fontId="6" fillId="17" borderId="6" xfId="1" applyFont="1" applyFill="1" applyBorder="1" applyAlignment="1">
      <alignment vertical="center" wrapText="1"/>
    </xf>
    <xf numFmtId="0" fontId="6" fillId="17" borderId="2" xfId="1" applyFont="1" applyFill="1" applyBorder="1" applyAlignment="1">
      <alignment vertical="center" wrapText="1"/>
    </xf>
    <xf numFmtId="0" fontId="6" fillId="17" borderId="7" xfId="1" applyFont="1" applyFill="1" applyBorder="1" applyAlignment="1">
      <alignment vertical="center" wrapText="1"/>
    </xf>
    <xf numFmtId="0" fontId="6" fillId="17" borderId="3" xfId="1" applyFont="1" applyFill="1" applyBorder="1" applyAlignment="1">
      <alignment horizontal="center" vertical="center"/>
    </xf>
    <xf numFmtId="0" fontId="6" fillId="17" borderId="4" xfId="1" applyFont="1" applyFill="1" applyBorder="1" applyAlignment="1">
      <alignment horizontal="center" vertical="center"/>
    </xf>
    <xf numFmtId="0" fontId="6" fillId="17" borderId="5" xfId="1" applyFont="1" applyFill="1" applyBorder="1" applyAlignment="1">
      <alignment horizontal="center" vertical="center"/>
    </xf>
    <xf numFmtId="0" fontId="9" fillId="0" borderId="3" xfId="6" applyFont="1" applyFill="1" applyBorder="1" applyAlignment="1">
      <alignment horizontal="left"/>
    </xf>
    <xf numFmtId="0" fontId="9" fillId="0" borderId="5" xfId="6" applyFont="1" applyFill="1" applyBorder="1" applyAlignment="1">
      <alignment horizontal="left"/>
    </xf>
    <xf numFmtId="0" fontId="9" fillId="0" borderId="3" xfId="6" applyFont="1" applyBorder="1" applyAlignment="1">
      <alignment horizontal="left"/>
    </xf>
    <xf numFmtId="0" fontId="9" fillId="0" borderId="5" xfId="6" applyFont="1" applyBorder="1" applyAlignment="1">
      <alignment horizontal="left"/>
    </xf>
  </cellXfs>
  <cellStyles count="136">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Comma" xfId="10" builtinId="3"/>
    <cellStyle name="Comma 2" xfId="2"/>
    <cellStyle name="Comma 3" xfId="50"/>
    <cellStyle name="Comma 3 2" xfId="3"/>
    <cellStyle name="Comma 3 3" xfId="51"/>
    <cellStyle name="Comma 3 3 2" xfId="52"/>
    <cellStyle name="Comma 3 4" xfId="53"/>
    <cellStyle name="Comma 4" xfId="54"/>
    <cellStyle name="Comma 5" xfId="8"/>
    <cellStyle name="Explanatory Text 2" xfId="55"/>
    <cellStyle name="Heading 1 2" xfId="56"/>
    <cellStyle name="Heading 2 2" xfId="57"/>
    <cellStyle name="Heading 3 2" xfId="58"/>
    <cellStyle name="Heading 4 2" xfId="59"/>
    <cellStyle name="Hyperlink" xfId="130" builtinId="8"/>
    <cellStyle name="Hyperlink 2" xfId="12"/>
    <cellStyle name="Linked Cell 2" xfId="60"/>
    <cellStyle name="Normal" xfId="0" builtinId="0"/>
    <cellStyle name="Normal 10" xfId="61"/>
    <cellStyle name="Normal 10 2" xfId="62"/>
    <cellStyle name="Normal 11" xfId="63"/>
    <cellStyle name="Normal 11 2" xfId="64"/>
    <cellStyle name="Normal 12" xfId="11"/>
    <cellStyle name="Normal 13" xfId="65"/>
    <cellStyle name="Normal 14" xfId="6"/>
    <cellStyle name="Normal 15" xfId="131"/>
    <cellStyle name="Normal 15 2" xfId="133"/>
    <cellStyle name="Normal 2" xfId="9"/>
    <cellStyle name="Normal 2 2" xfId="66"/>
    <cellStyle name="Normal 2 3" xfId="67"/>
    <cellStyle name="Normal 2 3 2" xfId="68"/>
    <cellStyle name="Normal 2 4" xfId="69"/>
    <cellStyle name="Normal 3" xfId="13"/>
    <cellStyle name="Normal 3 2" xfId="70"/>
    <cellStyle name="Normal 3 2 2" xfId="71"/>
    <cellStyle name="Normal 3 2 2 2" xfId="72"/>
    <cellStyle name="Normal 3 2 3" xfId="73"/>
    <cellStyle name="Normal 3 2 4" xfId="74"/>
    <cellStyle name="Normal 3 2 5" xfId="5"/>
    <cellStyle name="Normal 3 3" xfId="75"/>
    <cellStyle name="Normal 3 3 2" xfId="76"/>
    <cellStyle name="Normal 3 3 2 2" xfId="77"/>
    <cellStyle name="Normal 3 3 3" xfId="78"/>
    <cellStyle name="Normal 3 3 3 2" xfId="79"/>
    <cellStyle name="Normal 3 3 4" xfId="80"/>
    <cellStyle name="Normal 3 4" xfId="81"/>
    <cellStyle name="Normal 3 4 2" xfId="82"/>
    <cellStyle name="Normal 3 5" xfId="83"/>
    <cellStyle name="Normal 4" xfId="1"/>
    <cellStyle name="Normal 5" xfId="84"/>
    <cellStyle name="Normal 6" xfId="85"/>
    <cellStyle name="Normal 6 2" xfId="86"/>
    <cellStyle name="Normal 6 2 2" xfId="87"/>
    <cellStyle name="Normal 6 3" xfId="88"/>
    <cellStyle name="Normal 7" xfId="89"/>
    <cellStyle name="Normal 7 2" xfId="90"/>
    <cellStyle name="Normal 7 2 2" xfId="91"/>
    <cellStyle name="Normal 7 2 2 2" xfId="92"/>
    <cellStyle name="Normal 7 2 4" xfId="93"/>
    <cellStyle name="Normal 7 2 4 2" xfId="135"/>
    <cellStyle name="Normal 7 3" xfId="94"/>
    <cellStyle name="Normal 7 3 2" xfId="95"/>
    <cellStyle name="Normal 7 4" xfId="96"/>
    <cellStyle name="Normal 7 4 2" xfId="134"/>
    <cellStyle name="Normal 8" xfId="97"/>
    <cellStyle name="Normal 8 2" xfId="98"/>
    <cellStyle name="Normal 8 2 2" xfId="99"/>
    <cellStyle name="Normal 8 2 2 2" xfId="100"/>
    <cellStyle name="Normal 8 2 3" xfId="101"/>
    <cellStyle name="Normal 8 3" xfId="102"/>
    <cellStyle name="Normal 8 3 2" xfId="103"/>
    <cellStyle name="Normal 8 3 2 2" xfId="104"/>
    <cellStyle name="Normal 8 3 3" xfId="105"/>
    <cellStyle name="Normal 8 4" xfId="106"/>
    <cellStyle name="Normal 8 4 2" xfId="107"/>
    <cellStyle name="Normal 8 5" xfId="108"/>
    <cellStyle name="Normal 9" xfId="109"/>
    <cellStyle name="Normal 9 2" xfId="110"/>
    <cellStyle name="Normal_JTW01_req_05292" xfId="129"/>
    <cellStyle name="Normal_Sheet1 2" xfId="132"/>
    <cellStyle name="Normal_TPDC TZ Empl forecasts 0904 SLAxInd" xfId="128"/>
    <cellStyle name="Note 2" xfId="111"/>
    <cellStyle name="Note 2 2" xfId="112"/>
    <cellStyle name="Note 2 2 2" xfId="113"/>
    <cellStyle name="Note 2 3" xfId="114"/>
    <cellStyle name="Percent 2" xfId="4"/>
    <cellStyle name="Percent 3" xfId="115"/>
    <cellStyle name="Percent 3 2" xfId="116"/>
    <cellStyle name="Percent 3 2 2" xfId="117"/>
    <cellStyle name="Percent 3 2 2 2" xfId="118"/>
    <cellStyle name="Percent 3 2 3" xfId="119"/>
    <cellStyle name="Percent 3 3" xfId="120"/>
    <cellStyle name="Percent 3 3 2" xfId="121"/>
    <cellStyle name="Percent 3 4" xfId="122"/>
    <cellStyle name="Percent 4" xfId="123"/>
    <cellStyle name="Percent 5" xfId="124"/>
    <cellStyle name="Percent 6" xfId="7"/>
    <cellStyle name="Title 2" xfId="125"/>
    <cellStyle name="Total 2" xfId="126"/>
    <cellStyle name="Warning Text 2" xfId="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0"/>
          <a:ext cx="1636873" cy="923925"/>
        </a:xfrm>
        <a:prstGeom prst="rect">
          <a:avLst/>
        </a:prstGeom>
      </xdr:spPr>
    </xdr:pic>
    <xdr:clientData/>
  </xdr:oneCellAnchor>
  <xdr:twoCellAnchor>
    <xdr:from>
      <xdr:col>0</xdr:col>
      <xdr:colOff>0</xdr:colOff>
      <xdr:row>4</xdr:row>
      <xdr:rowOff>0</xdr:rowOff>
    </xdr:from>
    <xdr:to>
      <xdr:col>0</xdr:col>
      <xdr:colOff>6446520</xdr:colOff>
      <xdr:row>30</xdr:row>
      <xdr:rowOff>9525</xdr:rowOff>
    </xdr:to>
    <xdr:sp macro="" textlink="">
      <xdr:nvSpPr>
        <xdr:cNvPr id="3" name="TextBox 2"/>
        <xdr:cNvSpPr txBox="1"/>
      </xdr:nvSpPr>
      <xdr:spPr>
        <a:xfrm>
          <a:off x="0" y="1628775"/>
          <a:ext cx="6446520" cy="49625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b="1">
              <a:solidFill>
                <a:schemeClr val="dk1"/>
              </a:solidFill>
              <a:effectLst/>
              <a:latin typeface="Arial" panose="020B0604020202020204" pitchFamily="34" charset="0"/>
              <a:ea typeface="+mn-ea"/>
              <a:cs typeface="Arial" panose="020B0604020202020204" pitchFamily="34" charset="0"/>
            </a:rPr>
            <a:t>Peak</a:t>
          </a:r>
          <a:r>
            <a:rPr lang="en-AU" sz="900" b="1" baseline="0">
              <a:solidFill>
                <a:schemeClr val="dk1"/>
              </a:solidFill>
              <a:effectLst/>
              <a:latin typeface="Arial" panose="020B0604020202020204" pitchFamily="34" charset="0"/>
              <a:ea typeface="+mn-ea"/>
              <a:cs typeface="Arial" panose="020B0604020202020204" pitchFamily="34" charset="0"/>
            </a:rPr>
            <a:t> Load Estimation</a:t>
          </a:r>
        </a:p>
        <a:p>
          <a:r>
            <a:rPr lang="en-AU" sz="9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9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September, this being Monday 4 September to Friday 8 Septmeber 2017.</a:t>
          </a:r>
          <a:endParaRPr lang="en-AU" sz="900" b="0">
            <a:solidFill>
              <a:schemeClr val="dk1"/>
            </a:solidFill>
            <a:effectLst/>
            <a:latin typeface="Arial" panose="020B0604020202020204" pitchFamily="34" charset="0"/>
            <a:ea typeface="+mn-ea"/>
            <a:cs typeface="Arial" panose="020B0604020202020204" pitchFamily="34" charset="0"/>
          </a:endParaRPr>
        </a:p>
        <a:p>
          <a:endParaRPr lang="en-AU" sz="900" b="1">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900">
            <a:effectLst/>
            <a:latin typeface="Arial" panose="020B0604020202020204" pitchFamily="34" charset="0"/>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900" baseline="0">
              <a:solidFill>
                <a:schemeClr val="dk1"/>
              </a:solidFill>
              <a:effectLst/>
              <a:latin typeface="Arial" panose="020B0604020202020204" pitchFamily="34" charset="0"/>
              <a:ea typeface="+mn-ea"/>
              <a:cs typeface="Arial" panose="020B0604020202020204" pitchFamily="34" charset="0"/>
            </a:rPr>
            <a:t> s</a:t>
          </a:r>
          <a:r>
            <a:rPr lang="en-AU" sz="9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900" baseline="0">
              <a:solidFill>
                <a:schemeClr val="dk1"/>
              </a:solidFill>
              <a:effectLst/>
              <a:latin typeface="Arial" panose="020B0604020202020204" pitchFamily="34" charset="0"/>
              <a:ea typeface="+mn-ea"/>
              <a:cs typeface="Arial" panose="020B0604020202020204" pitchFamily="34" charset="0"/>
            </a:rPr>
            <a:t> consistent comparison , it is endeavured to select the same station for each line, </a:t>
          </a:r>
          <a:r>
            <a:rPr lang="en-AU" sz="9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900">
            <a:effectLst/>
            <a:latin typeface="Arial" panose="020B0604020202020204" pitchFamily="34" charset="0"/>
            <a:cs typeface="Arial" panose="020B0604020202020204" pitchFamily="34" charset="0"/>
          </a:endParaRPr>
        </a:p>
        <a:p>
          <a:endParaRPr lang="en-AU" sz="900" b="1">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Load Factors</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Peak definitions</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a:t>
          </a:r>
          <a:r>
            <a:rPr lang="en-AU" sz="900" baseline="0">
              <a:solidFill>
                <a:schemeClr val="dk1"/>
              </a:solidFill>
              <a:effectLst/>
              <a:latin typeface="Arial" panose="020B0604020202020204" pitchFamily="34" charset="0"/>
              <a:ea typeface="+mn-ea"/>
              <a:cs typeface="Arial" panose="020B0604020202020204" pitchFamily="34" charset="0"/>
            </a:rPr>
            <a:t> average load is reported for f</a:t>
          </a:r>
          <a:r>
            <a:rPr lang="en-AU" sz="900">
              <a:solidFill>
                <a:schemeClr val="dk1"/>
              </a:solidFill>
              <a:effectLst/>
              <a:latin typeface="Arial" panose="020B0604020202020204" pitchFamily="34" charset="0"/>
              <a:ea typeface="+mn-ea"/>
              <a:cs typeface="Arial" panose="020B0604020202020204" pitchFamily="34" charset="0"/>
            </a:rPr>
            <a:t>or the busiest one hour peak : </a:t>
          </a:r>
        </a:p>
        <a:p>
          <a:r>
            <a:rPr lang="en-AU" sz="900">
              <a:solidFill>
                <a:schemeClr val="dk1"/>
              </a:solidFill>
              <a:effectLst/>
              <a:latin typeface="Arial" panose="020B0604020202020204" pitchFamily="34" charset="0"/>
              <a:ea typeface="+mn-ea"/>
              <a:cs typeface="Arial" panose="020B0604020202020204" pitchFamily="34" charset="0"/>
            </a:rPr>
            <a:t>AM peak services are those </a:t>
          </a:r>
          <a:r>
            <a:rPr lang="en-AU" sz="900" u="sng">
              <a:solidFill>
                <a:schemeClr val="dk1"/>
              </a:solidFill>
              <a:effectLst/>
              <a:latin typeface="Arial" panose="020B0604020202020204" pitchFamily="34" charset="0"/>
              <a:ea typeface="+mn-ea"/>
              <a:cs typeface="Arial" panose="020B0604020202020204" pitchFamily="34" charset="0"/>
            </a:rPr>
            <a:t>arriving</a:t>
          </a:r>
          <a:r>
            <a:rPr lang="en-AU" sz="9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900" baseline="0">
              <a:solidFill>
                <a:schemeClr val="dk1"/>
              </a:solidFill>
              <a:effectLst/>
              <a:latin typeface="Arial" panose="020B0604020202020204" pitchFamily="34" charset="0"/>
              <a:ea typeface="+mn-ea"/>
              <a:cs typeface="Arial" panose="020B0604020202020204" pitchFamily="34" charset="0"/>
            </a:rPr>
            <a:t> to 8:59</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PM peak services are those </a:t>
          </a:r>
          <a:r>
            <a:rPr lang="en-AU" sz="900" u="sng">
              <a:solidFill>
                <a:schemeClr val="dk1"/>
              </a:solidFill>
              <a:effectLst/>
              <a:latin typeface="Arial" panose="020B0604020202020204" pitchFamily="34" charset="0"/>
              <a:ea typeface="+mn-ea"/>
              <a:cs typeface="Arial" panose="020B0604020202020204" pitchFamily="34" charset="0"/>
            </a:rPr>
            <a:t>departing</a:t>
          </a:r>
          <a:r>
            <a:rPr lang="en-AU" sz="900">
              <a:solidFill>
                <a:schemeClr val="dk1"/>
              </a:solidFill>
              <a:effectLst/>
              <a:latin typeface="Arial" panose="020B0604020202020204" pitchFamily="34" charset="0"/>
              <a:ea typeface="+mn-ea"/>
              <a:cs typeface="Arial" panose="020B0604020202020204" pitchFamily="34" charset="0"/>
            </a:rPr>
            <a:t> Central Station during the time band 17:00</a:t>
          </a:r>
          <a:r>
            <a:rPr lang="en-AU" sz="900" baseline="0">
              <a:solidFill>
                <a:schemeClr val="dk1"/>
              </a:solidFill>
              <a:effectLst/>
              <a:latin typeface="Arial" panose="020B0604020202020204" pitchFamily="34" charset="0"/>
              <a:ea typeface="+mn-ea"/>
              <a:cs typeface="Arial" panose="020B0604020202020204" pitchFamily="34" charset="0"/>
            </a:rPr>
            <a:t> to 17:59</a:t>
          </a:r>
          <a:endParaRPr lang="en-AU" sz="900">
            <a:solidFill>
              <a:schemeClr val="dk1"/>
            </a:solidFill>
            <a:effectLst/>
            <a:latin typeface="Arial" panose="020B0604020202020204" pitchFamily="34" charset="0"/>
            <a:ea typeface="+mn-ea"/>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Historical</a:t>
          </a:r>
          <a:r>
            <a:rPr lang="en-AU" sz="9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900">
            <a:effectLst/>
            <a:latin typeface="Arial" panose="020B0604020202020204" pitchFamily="34" charset="0"/>
            <a:cs typeface="Arial" panose="020B0604020202020204" pitchFamily="34" charset="0"/>
          </a:endParaRPr>
        </a:p>
        <a:p>
          <a:pPr eaLnBrk="1" fontAlgn="auto" latinLnBrk="0" hangingPunct="1"/>
          <a:r>
            <a:rPr lang="en-AU" sz="900">
              <a:solidFill>
                <a:schemeClr val="dk1"/>
              </a:solidFill>
              <a:effectLst/>
              <a:latin typeface="Arial" panose="020B0604020202020204" pitchFamily="34" charset="0"/>
              <a:ea typeface="+mn-ea"/>
              <a:cs typeface="Arial" panose="020B0604020202020204" pitchFamily="34" charset="0"/>
            </a:rPr>
            <a:t>TPA has previously reported</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 train load data in March and September each year through a sample survey data collection. Trained fieldworkers</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estimated the customer load at selected stations throughout the network. The last survey data published was in March 2016. </a:t>
          </a:r>
          <a:endParaRPr lang="en-AU" sz="900">
            <a:effectLst/>
            <a:latin typeface="Arial" panose="020B0604020202020204" pitchFamily="34" charset="0"/>
            <a:cs typeface="Arial" panose="020B0604020202020204" pitchFamily="34" charset="0"/>
          </a:endParaRPr>
        </a:p>
        <a:p>
          <a:pPr eaLnBrk="1" fontAlgn="auto" latinLnBrk="0" hangingPunct="1"/>
          <a:r>
            <a:rPr lang="en-AU" sz="900">
              <a:solidFill>
                <a:schemeClr val="dk1"/>
              </a:solidFill>
              <a:effectLst/>
              <a:latin typeface="Arial" panose="020B0604020202020204" pitchFamily="34" charset="0"/>
              <a:ea typeface="+mn-ea"/>
              <a:cs typeface="Arial" panose="020B0604020202020204" pitchFamily="34" charset="0"/>
            </a:rPr>
            <a:t>Due</a:t>
          </a:r>
          <a:r>
            <a:rPr lang="en-AU" sz="9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endParaRPr lang="en-AU" sz="900">
            <a:effectLst/>
            <a:latin typeface="Arial" panose="020B0604020202020204" pitchFamily="34" charset="0"/>
            <a:cs typeface="Arial" panose="020B0604020202020204" pitchFamily="34" charset="0"/>
          </a:endParaRPr>
        </a:p>
        <a:p>
          <a:endParaRPr lang="en-AU" sz="900" b="1">
            <a:solidFill>
              <a:schemeClr val="dk1"/>
            </a:solidFill>
            <a:effectLst/>
            <a:latin typeface="Arial" panose="020B0604020202020204" pitchFamily="34" charset="0"/>
            <a:ea typeface="+mn-ea"/>
            <a:cs typeface="Arial" panose="020B0604020202020204" pitchFamily="34" charset="0"/>
          </a:endParaRPr>
        </a:p>
        <a:p>
          <a:r>
            <a:rPr lang="en-AU" sz="900" b="1">
              <a:solidFill>
                <a:schemeClr val="dk1"/>
              </a:solidFill>
              <a:effectLst/>
              <a:latin typeface="Arial" panose="020B0604020202020204" pitchFamily="34" charset="0"/>
              <a:ea typeface="+mn-ea"/>
              <a:cs typeface="Arial" panose="020B0604020202020204" pitchFamily="34" charset="0"/>
            </a:rPr>
            <a:t>Data quality</a:t>
          </a:r>
          <a:endParaRPr lang="en-AU" sz="900">
            <a:solidFill>
              <a:schemeClr val="dk1"/>
            </a:solidFill>
            <a:effectLst/>
            <a:latin typeface="Arial" panose="020B0604020202020204" pitchFamily="34" charset="0"/>
            <a:ea typeface="+mn-ea"/>
            <a:cs typeface="Arial" panose="020B0604020202020204" pitchFamily="34" charset="0"/>
          </a:endParaRPr>
        </a:p>
        <a:p>
          <a:r>
            <a:rPr lang="en-AU" sz="9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900" baseline="0">
              <a:latin typeface="Arial" panose="020B0604020202020204" pitchFamily="34" charset="0"/>
              <a:cs typeface="Arial" panose="020B0604020202020204" pitchFamily="34" charset="0"/>
            </a:rPr>
            <a:t> Opal data, </a:t>
          </a:r>
          <a:r>
            <a:rPr lang="en-AU" sz="900">
              <a:latin typeface="Arial" panose="020B0604020202020204" pitchFamily="34" charset="0"/>
              <a:cs typeface="Arial" panose="020B0604020202020204" pitchFamily="34" charset="0"/>
            </a:rPr>
            <a:t>It is recognised the model</a:t>
          </a:r>
          <a:r>
            <a:rPr lang="en-AU" sz="900" baseline="0">
              <a:latin typeface="Arial" panose="020B0604020202020204" pitchFamily="34" charset="0"/>
              <a:cs typeface="Arial" panose="020B0604020202020204" pitchFamily="34" charset="0"/>
            </a:rPr>
            <a:t> is an undercount of all </a:t>
          </a:r>
          <a:r>
            <a:rPr lang="en-AU" sz="900">
              <a:latin typeface="Arial" panose="020B0604020202020204" pitchFamily="34" charset="0"/>
              <a:cs typeface="Arial" panose="020B0604020202020204" pitchFamily="34" charset="0"/>
            </a:rPr>
            <a:t>customer journeys due to fare evasion</a:t>
          </a:r>
          <a:r>
            <a:rPr lang="en-AU" sz="900" baseline="0">
              <a:latin typeface="Arial" panose="020B0604020202020204" pitchFamily="34" charset="0"/>
              <a:cs typeface="Arial" panose="020B0604020202020204" pitchFamily="34" charset="0"/>
            </a:rPr>
            <a:t> and incomplete Opal tap on/off data. </a:t>
          </a:r>
          <a:endParaRPr lang="en-AU"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144780</xdr:colOff>
      <xdr:row>5</xdr:row>
      <xdr:rowOff>99060</xdr:rowOff>
    </xdr:from>
    <xdr:to>
      <xdr:col>9</xdr:col>
      <xdr:colOff>114785</xdr:colOff>
      <xdr:row>49</xdr:row>
      <xdr:rowOff>31088</xdr:rowOff>
    </xdr:to>
    <xdr:pic>
      <xdr:nvPicPr>
        <xdr:cNvPr id="5" name="Picture 4"/>
        <xdr:cNvPicPr>
          <a:picLocks noChangeAspect="1"/>
        </xdr:cNvPicPr>
      </xdr:nvPicPr>
      <xdr:blipFill>
        <a:blip xmlns:r="http://schemas.openxmlformats.org/officeDocument/2006/relationships" r:embed="rId1"/>
        <a:stretch>
          <a:fillRect/>
        </a:stretch>
      </xdr:blipFill>
      <xdr:spPr>
        <a:xfrm>
          <a:off x="144780" y="899160"/>
          <a:ext cx="5593565" cy="7011008"/>
        </a:xfrm>
        <a:prstGeom prst="rect">
          <a:avLst/>
        </a:prstGeom>
      </xdr:spPr>
    </xdr:pic>
    <xdr:clientData/>
  </xdr:twoCellAnchor>
  <xdr:twoCellAnchor editAs="oneCell">
    <xdr:from>
      <xdr:col>9</xdr:col>
      <xdr:colOff>175260</xdr:colOff>
      <xdr:row>5</xdr:row>
      <xdr:rowOff>106680</xdr:rowOff>
    </xdr:from>
    <xdr:to>
      <xdr:col>18</xdr:col>
      <xdr:colOff>488</xdr:colOff>
      <xdr:row>49</xdr:row>
      <xdr:rowOff>53949</xdr:rowOff>
    </xdr:to>
    <xdr:pic>
      <xdr:nvPicPr>
        <xdr:cNvPr id="6" name="Picture 5"/>
        <xdr:cNvPicPr>
          <a:picLocks noChangeAspect="1"/>
        </xdr:cNvPicPr>
      </xdr:nvPicPr>
      <xdr:blipFill>
        <a:blip xmlns:r="http://schemas.openxmlformats.org/officeDocument/2006/relationships" r:embed="rId2"/>
        <a:stretch>
          <a:fillRect/>
        </a:stretch>
      </xdr:blipFill>
      <xdr:spPr>
        <a:xfrm>
          <a:off x="5798820" y="906780"/>
          <a:ext cx="5624048" cy="7026249"/>
        </a:xfrm>
        <a:prstGeom prst="rect">
          <a:avLst/>
        </a:prstGeom>
      </xdr:spPr>
    </xdr:pic>
    <xdr:clientData/>
  </xdr:twoCellAnchor>
  <xdr:oneCellAnchor>
    <xdr:from>
      <xdr:col>0</xdr:col>
      <xdr:colOff>0</xdr:colOff>
      <xdr:row>0</xdr:row>
      <xdr:rowOff>0</xdr:rowOff>
    </xdr:from>
    <xdr:ext cx="1636873" cy="923925"/>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zoomScaleNormal="100" workbookViewId="0">
      <selection activeCell="C5" sqref="C5"/>
    </sheetView>
  </sheetViews>
  <sheetFormatPr defaultColWidth="9.140625" defaultRowHeight="12.75" x14ac:dyDescent="0.2"/>
  <cols>
    <col min="1" max="1" width="11.42578125" style="65" customWidth="1"/>
    <col min="2" max="2" width="16.5703125" style="31" customWidth="1"/>
    <col min="3" max="3" width="107" style="31" customWidth="1"/>
    <col min="4" max="16384" width="9.140625" style="31"/>
  </cols>
  <sheetData>
    <row r="1" spans="1:6" ht="75.75" customHeight="1" x14ac:dyDescent="0.25">
      <c r="A1" s="28"/>
      <c r="B1" s="29"/>
      <c r="C1" s="29"/>
      <c r="D1" s="30"/>
    </row>
    <row r="2" spans="1:6" ht="18" customHeight="1" x14ac:dyDescent="0.25">
      <c r="A2" s="32"/>
      <c r="B2" s="29"/>
      <c r="C2" s="29"/>
      <c r="D2" s="30"/>
    </row>
    <row r="3" spans="1:6" ht="15.75" customHeight="1" x14ac:dyDescent="0.25">
      <c r="A3" s="32"/>
      <c r="B3" s="29"/>
      <c r="C3" s="29"/>
      <c r="D3" s="30"/>
    </row>
    <row r="4" spans="1:6" ht="15.75" customHeight="1" x14ac:dyDescent="0.2">
      <c r="A4" s="33" t="s">
        <v>52</v>
      </c>
      <c r="B4" s="34"/>
      <c r="C4" s="35" t="s">
        <v>89</v>
      </c>
      <c r="D4" s="30"/>
    </row>
    <row r="5" spans="1:6" ht="15.75" customHeight="1" x14ac:dyDescent="0.25">
      <c r="A5" s="33" t="s">
        <v>40</v>
      </c>
      <c r="B5" s="34"/>
      <c r="C5" s="36" t="s">
        <v>88</v>
      </c>
      <c r="D5" s="30"/>
    </row>
    <row r="6" spans="1:6" ht="15.75" customHeight="1" x14ac:dyDescent="0.25">
      <c r="A6" s="37" t="s">
        <v>41</v>
      </c>
      <c r="B6" s="38"/>
      <c r="C6" s="39" t="s">
        <v>83</v>
      </c>
      <c r="D6" s="40"/>
    </row>
    <row r="7" spans="1:6" ht="15.75" customHeight="1" x14ac:dyDescent="0.25">
      <c r="A7" s="41" t="s">
        <v>42</v>
      </c>
      <c r="B7" s="42"/>
      <c r="C7" s="43" t="s">
        <v>43</v>
      </c>
      <c r="D7" s="30"/>
    </row>
    <row r="8" spans="1:6" ht="15.75" customHeight="1" x14ac:dyDescent="0.25">
      <c r="A8" s="41" t="s">
        <v>44</v>
      </c>
      <c r="B8" s="42"/>
      <c r="C8" s="44" t="s">
        <v>71</v>
      </c>
      <c r="D8" s="30"/>
    </row>
    <row r="9" spans="1:6" ht="15.75" customHeight="1" x14ac:dyDescent="0.25">
      <c r="A9" s="41" t="s">
        <v>45</v>
      </c>
      <c r="B9" s="42"/>
      <c r="C9" s="45" t="s">
        <v>53</v>
      </c>
      <c r="D9" s="30"/>
    </row>
    <row r="10" spans="1:6" ht="15.75" customHeight="1" x14ac:dyDescent="0.25">
      <c r="A10" s="41" t="s">
        <v>46</v>
      </c>
      <c r="B10" s="42"/>
      <c r="C10" s="46" t="s">
        <v>47</v>
      </c>
      <c r="D10" s="30"/>
      <c r="F10" s="47"/>
    </row>
    <row r="11" spans="1:6" ht="22.9" customHeight="1" x14ac:dyDescent="0.25">
      <c r="A11" s="48" t="s">
        <v>48</v>
      </c>
      <c r="B11" s="49"/>
      <c r="C11" s="50" t="s">
        <v>49</v>
      </c>
      <c r="D11" s="30"/>
      <c r="F11" s="47"/>
    </row>
    <row r="12" spans="1:6" ht="24.6" customHeight="1" x14ac:dyDescent="0.2">
      <c r="A12" s="51"/>
      <c r="B12" s="49"/>
      <c r="C12" s="52" t="s">
        <v>74</v>
      </c>
      <c r="D12" s="30"/>
      <c r="F12" s="47"/>
    </row>
    <row r="13" spans="1:6" s="57" customFormat="1" ht="15.75" customHeight="1" x14ac:dyDescent="0.3">
      <c r="A13" s="53" t="s">
        <v>50</v>
      </c>
      <c r="B13" s="54"/>
      <c r="C13" s="55" t="s">
        <v>75</v>
      </c>
      <c r="D13" s="56"/>
    </row>
    <row r="14" spans="1:6" ht="29.25" customHeight="1" x14ac:dyDescent="0.2">
      <c r="A14" s="116" t="s">
        <v>36</v>
      </c>
      <c r="B14" s="58"/>
      <c r="C14" s="59" t="s">
        <v>37</v>
      </c>
      <c r="D14" s="30"/>
    </row>
    <row r="15" spans="1:6" ht="29.25" customHeight="1" x14ac:dyDescent="0.2">
      <c r="A15" s="117"/>
      <c r="B15" s="60"/>
      <c r="C15" s="61" t="s">
        <v>38</v>
      </c>
      <c r="D15" s="30"/>
    </row>
    <row r="16" spans="1:6" ht="30.75" customHeight="1" x14ac:dyDescent="0.2">
      <c r="A16" s="62" t="s">
        <v>54</v>
      </c>
      <c r="B16" s="63"/>
      <c r="C16" s="64" t="s">
        <v>51</v>
      </c>
      <c r="D16" s="30"/>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zoomScaleSheetLayoutView="83" workbookViewId="0">
      <selection activeCell="A4" sqref="A4"/>
    </sheetView>
  </sheetViews>
  <sheetFormatPr defaultColWidth="9.140625" defaultRowHeight="15" x14ac:dyDescent="0.25"/>
  <cols>
    <col min="1" max="1" width="178.5703125" style="25" customWidth="1"/>
    <col min="2" max="16384" width="9.140625" style="25"/>
  </cols>
  <sheetData>
    <row r="1" spans="1:1" s="24" customFormat="1" ht="83.45" customHeight="1" x14ac:dyDescent="0.3"/>
    <row r="3" spans="1:1" ht="15.6" x14ac:dyDescent="0.3">
      <c r="A3" s="23" t="s">
        <v>39</v>
      </c>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zoomScaleNormal="100" workbookViewId="0">
      <selection activeCell="H6" sqref="H6"/>
    </sheetView>
  </sheetViews>
  <sheetFormatPr defaultRowHeight="15" x14ac:dyDescent="0.25"/>
  <cols>
    <col min="1" max="1" width="3.42578125" customWidth="1"/>
    <col min="2" max="2" width="50.42578125" customWidth="1"/>
    <col min="3" max="3" width="22.140625" customWidth="1"/>
    <col min="4" max="4" width="13.140625" customWidth="1"/>
    <col min="5" max="5" width="12.28515625" customWidth="1"/>
    <col min="6" max="6" width="14.140625" customWidth="1"/>
    <col min="7" max="7" width="13.7109375" customWidth="1"/>
    <col min="8" max="25" width="8.85546875" style="115"/>
  </cols>
  <sheetData>
    <row r="2" spans="2:7" ht="15.6" x14ac:dyDescent="0.3">
      <c r="B2" s="2" t="s">
        <v>72</v>
      </c>
      <c r="C2" s="3"/>
      <c r="D2" s="3"/>
      <c r="E2" s="3"/>
      <c r="F2" s="3"/>
      <c r="G2" s="3"/>
    </row>
    <row r="3" spans="2:7" ht="15.6" x14ac:dyDescent="0.3">
      <c r="B3" s="4"/>
      <c r="C3" s="4"/>
      <c r="D3" s="1"/>
      <c r="E3" s="5"/>
      <c r="F3" s="1"/>
      <c r="G3" s="1"/>
    </row>
    <row r="4" spans="2:7" ht="15.6" x14ac:dyDescent="0.3">
      <c r="B4" s="4" t="s">
        <v>0</v>
      </c>
      <c r="C4" s="4"/>
      <c r="D4" s="1"/>
      <c r="E4" s="5"/>
      <c r="F4" s="1"/>
      <c r="G4" s="27"/>
    </row>
    <row r="5" spans="2:7" x14ac:dyDescent="0.25">
      <c r="B5" s="120" t="s">
        <v>1</v>
      </c>
      <c r="C5" s="122" t="s">
        <v>2</v>
      </c>
      <c r="D5" s="124" t="s">
        <v>30</v>
      </c>
      <c r="E5" s="125"/>
      <c r="F5" s="125"/>
      <c r="G5" s="126"/>
    </row>
    <row r="6" spans="2:7" ht="36" x14ac:dyDescent="0.25">
      <c r="B6" s="121"/>
      <c r="C6" s="123"/>
      <c r="D6" s="104" t="s">
        <v>4</v>
      </c>
      <c r="E6" s="105" t="s">
        <v>64</v>
      </c>
      <c r="F6" s="105" t="s">
        <v>65</v>
      </c>
      <c r="G6" s="104" t="s">
        <v>5</v>
      </c>
    </row>
    <row r="7" spans="2:7" ht="14.45" x14ac:dyDescent="0.3">
      <c r="B7" s="12" t="s">
        <v>6</v>
      </c>
      <c r="C7" s="13" t="s">
        <v>31</v>
      </c>
      <c r="D7" s="14">
        <v>11</v>
      </c>
      <c r="E7" s="26">
        <v>9873</v>
      </c>
      <c r="F7" s="15">
        <v>1.17</v>
      </c>
      <c r="G7" s="15">
        <v>1.52</v>
      </c>
    </row>
    <row r="8" spans="2:7" ht="14.45" x14ac:dyDescent="0.3">
      <c r="B8" s="12" t="s">
        <v>8</v>
      </c>
      <c r="C8" s="12" t="s">
        <v>31</v>
      </c>
      <c r="D8" s="14">
        <v>4</v>
      </c>
      <c r="E8" s="26">
        <v>3990</v>
      </c>
      <c r="F8" s="16">
        <v>1.1499999999999999</v>
      </c>
      <c r="G8" s="16">
        <v>1.33</v>
      </c>
    </row>
    <row r="9" spans="2:7" ht="14.45" x14ac:dyDescent="0.3">
      <c r="B9" s="12" t="s">
        <v>9</v>
      </c>
      <c r="C9" s="13" t="s">
        <v>10</v>
      </c>
      <c r="D9" s="14">
        <v>6</v>
      </c>
      <c r="E9" s="26">
        <v>6373</v>
      </c>
      <c r="F9" s="15">
        <v>1.37</v>
      </c>
      <c r="G9" s="15">
        <v>1.85</v>
      </c>
    </row>
    <row r="10" spans="2:7" ht="14.45" x14ac:dyDescent="0.3">
      <c r="B10" s="12" t="s">
        <v>11</v>
      </c>
      <c r="C10" s="13" t="s">
        <v>31</v>
      </c>
      <c r="D10" s="14">
        <v>4</v>
      </c>
      <c r="E10" s="26">
        <v>3832</v>
      </c>
      <c r="F10" s="15">
        <v>1.1299999999999999</v>
      </c>
      <c r="G10" s="15">
        <v>1.45</v>
      </c>
    </row>
    <row r="11" spans="2:7" ht="14.45" x14ac:dyDescent="0.3">
      <c r="B11" s="17" t="s">
        <v>13</v>
      </c>
      <c r="C11" s="18" t="s">
        <v>10</v>
      </c>
      <c r="D11" s="14">
        <v>18</v>
      </c>
      <c r="E11" s="26">
        <v>19832</v>
      </c>
      <c r="F11" s="15">
        <v>1.45</v>
      </c>
      <c r="G11" s="15">
        <v>1.76</v>
      </c>
    </row>
    <row r="12" spans="2:7" ht="14.45" x14ac:dyDescent="0.3">
      <c r="B12" s="17" t="s">
        <v>14</v>
      </c>
      <c r="C12" s="18" t="s">
        <v>32</v>
      </c>
      <c r="D12" s="14">
        <v>15</v>
      </c>
      <c r="E12" s="26">
        <v>15653</v>
      </c>
      <c r="F12" s="15">
        <v>1.26</v>
      </c>
      <c r="G12" s="15">
        <v>1.74</v>
      </c>
    </row>
    <row r="13" spans="2:7" ht="14.45" x14ac:dyDescent="0.3">
      <c r="B13" s="17" t="s">
        <v>16</v>
      </c>
      <c r="C13" s="18" t="s">
        <v>10</v>
      </c>
      <c r="D13" s="14">
        <v>5</v>
      </c>
      <c r="E13" s="26">
        <v>5851</v>
      </c>
      <c r="F13" s="15">
        <v>1.31</v>
      </c>
      <c r="G13" s="15">
        <v>1.6</v>
      </c>
    </row>
    <row r="14" spans="2:7" ht="14.45" x14ac:dyDescent="0.3">
      <c r="B14" s="17" t="s">
        <v>17</v>
      </c>
      <c r="C14" s="18" t="s">
        <v>10</v>
      </c>
      <c r="D14" s="14">
        <v>8</v>
      </c>
      <c r="E14" s="26">
        <v>8393</v>
      </c>
      <c r="F14" s="15">
        <v>1.24</v>
      </c>
      <c r="G14" s="15">
        <v>1.59</v>
      </c>
    </row>
    <row r="15" spans="2:7" ht="14.45" x14ac:dyDescent="0.3">
      <c r="B15" s="17" t="s">
        <v>18</v>
      </c>
      <c r="C15" s="18" t="s">
        <v>10</v>
      </c>
      <c r="D15" s="14">
        <v>8</v>
      </c>
      <c r="E15" s="26">
        <v>8802</v>
      </c>
      <c r="F15" s="15">
        <v>1.23</v>
      </c>
      <c r="G15" s="15">
        <v>1.48</v>
      </c>
    </row>
    <row r="16" spans="2:7" ht="14.45" x14ac:dyDescent="0.3">
      <c r="B16" s="17" t="s">
        <v>19</v>
      </c>
      <c r="C16" s="18" t="s">
        <v>33</v>
      </c>
      <c r="D16" s="14">
        <v>18</v>
      </c>
      <c r="E16" s="26">
        <v>9598</v>
      </c>
      <c r="F16" s="15">
        <v>0.67</v>
      </c>
      <c r="G16" s="15">
        <v>1.1299999999999999</v>
      </c>
    </row>
    <row r="17" spans="2:7" ht="14.45" x14ac:dyDescent="0.3">
      <c r="B17" s="17" t="s">
        <v>21</v>
      </c>
      <c r="C17" s="18" t="s">
        <v>10</v>
      </c>
      <c r="D17" s="14">
        <v>15</v>
      </c>
      <c r="E17" s="26">
        <v>15569</v>
      </c>
      <c r="F17" s="15">
        <v>1.32</v>
      </c>
      <c r="G17" s="15">
        <v>1.54</v>
      </c>
    </row>
    <row r="18" spans="2:7" ht="14.45" x14ac:dyDescent="0.3">
      <c r="B18" s="127" t="s">
        <v>22</v>
      </c>
      <c r="C18" s="128"/>
      <c r="D18" s="19">
        <f>SUM(D7:D17)</f>
        <v>112</v>
      </c>
      <c r="E18" s="22">
        <f>SUM(E7:E17)</f>
        <v>107766</v>
      </c>
      <c r="F18" s="20">
        <v>1.2</v>
      </c>
      <c r="G18" s="20"/>
    </row>
    <row r="19" spans="2:7" ht="14.45" x14ac:dyDescent="0.3">
      <c r="B19" s="17" t="s">
        <v>23</v>
      </c>
      <c r="C19" s="18" t="s">
        <v>24</v>
      </c>
      <c r="D19" s="14">
        <v>5</v>
      </c>
      <c r="E19" s="26">
        <v>2319</v>
      </c>
      <c r="F19" s="15">
        <v>0.66</v>
      </c>
      <c r="G19" s="15">
        <v>0.77</v>
      </c>
    </row>
    <row r="20" spans="2:7" ht="14.45" x14ac:dyDescent="0.3">
      <c r="B20" s="17" t="s">
        <v>25</v>
      </c>
      <c r="C20" s="18" t="s">
        <v>34</v>
      </c>
      <c r="D20" s="14">
        <v>5</v>
      </c>
      <c r="E20" s="26">
        <v>2695</v>
      </c>
      <c r="F20" s="15">
        <v>0.76</v>
      </c>
      <c r="G20" s="15">
        <v>1</v>
      </c>
    </row>
    <row r="21" spans="2:7" ht="14.45" x14ac:dyDescent="0.3">
      <c r="B21" s="12" t="s">
        <v>27</v>
      </c>
      <c r="C21" s="13" t="s">
        <v>28</v>
      </c>
      <c r="D21" s="14">
        <v>4</v>
      </c>
      <c r="E21" s="26">
        <v>3963</v>
      </c>
      <c r="F21" s="15">
        <v>1.1599999999999999</v>
      </c>
      <c r="G21" s="15">
        <v>1.45</v>
      </c>
    </row>
    <row r="22" spans="2:7" ht="14.45" x14ac:dyDescent="0.3">
      <c r="B22" s="129" t="s">
        <v>29</v>
      </c>
      <c r="C22" s="130"/>
      <c r="D22" s="19">
        <v>14</v>
      </c>
      <c r="E22" s="22">
        <f>SUM(E19:E21)</f>
        <v>8977</v>
      </c>
      <c r="F22" s="20">
        <v>0.86</v>
      </c>
      <c r="G22" s="85"/>
    </row>
    <row r="23" spans="2:7" ht="14.45" x14ac:dyDescent="0.3">
      <c r="B23" s="118" t="s">
        <v>35</v>
      </c>
      <c r="C23" s="119"/>
      <c r="D23" s="106">
        <v>126</v>
      </c>
      <c r="E23" s="107">
        <f>SUM(E18,E22)</f>
        <v>116743</v>
      </c>
      <c r="F23" s="108">
        <v>1.1599999999999999</v>
      </c>
      <c r="G23" s="109"/>
    </row>
    <row r="24" spans="2:7" s="115" customFormat="1" ht="13.15" x14ac:dyDescent="0.25"/>
    <row r="25" spans="2:7" s="115" customFormat="1" ht="13.15" x14ac:dyDescent="0.25">
      <c r="B25" s="68" t="s">
        <v>55</v>
      </c>
    </row>
    <row r="26" spans="2:7" s="115" customFormat="1" ht="13.15" x14ac:dyDescent="0.25">
      <c r="B26" s="68"/>
    </row>
    <row r="27" spans="2:7" s="115" customFormat="1" ht="12.75" x14ac:dyDescent="0.2">
      <c r="B27" s="69" t="s">
        <v>58</v>
      </c>
    </row>
    <row r="28" spans="2:7" s="115" customFormat="1" ht="12.75" x14ac:dyDescent="0.2">
      <c r="B28" s="69"/>
    </row>
    <row r="29" spans="2:7" s="115" customFormat="1" ht="12.75" x14ac:dyDescent="0.2">
      <c r="B29" s="70" t="s">
        <v>56</v>
      </c>
    </row>
    <row r="30" spans="2:7" s="115" customFormat="1" ht="12.75" x14ac:dyDescent="0.2">
      <c r="B30" s="69" t="s">
        <v>57</v>
      </c>
    </row>
    <row r="31" spans="2:7" s="115" customFormat="1" ht="12.75" x14ac:dyDescent="0.2"/>
    <row r="32" spans="2:7" s="115" customFormat="1" ht="12.75" x14ac:dyDescent="0.2"/>
    <row r="33" s="115" customFormat="1" ht="12.75" x14ac:dyDescent="0.2"/>
  </sheetData>
  <mergeCells count="6">
    <mergeCell ref="B23:C23"/>
    <mergeCell ref="B5:B6"/>
    <mergeCell ref="C5:C6"/>
    <mergeCell ref="D5:G5"/>
    <mergeCell ref="B18:C18"/>
    <mergeCell ref="B22:C22"/>
  </mergeCells>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zoomScaleNormal="100" workbookViewId="0">
      <selection activeCell="G7" sqref="G7"/>
    </sheetView>
  </sheetViews>
  <sheetFormatPr defaultRowHeight="15" x14ac:dyDescent="0.25"/>
  <cols>
    <col min="1" max="1" width="3.42578125" customWidth="1"/>
    <col min="2" max="2" width="52" customWidth="1"/>
    <col min="3" max="3" width="17.140625" customWidth="1"/>
    <col min="4" max="7" width="13.28515625" customWidth="1"/>
  </cols>
  <sheetData>
    <row r="2" spans="2:7" ht="15.6" x14ac:dyDescent="0.3">
      <c r="B2" s="2" t="s">
        <v>73</v>
      </c>
      <c r="C2" s="3"/>
      <c r="D2" s="3"/>
      <c r="E2" s="3"/>
      <c r="F2" s="3"/>
      <c r="G2" s="3"/>
    </row>
    <row r="3" spans="2:7" ht="15.6" x14ac:dyDescent="0.3">
      <c r="B3" s="4"/>
      <c r="C3" s="4"/>
      <c r="D3" s="1"/>
      <c r="E3" s="5"/>
      <c r="F3" s="1"/>
      <c r="G3" s="1"/>
    </row>
    <row r="4" spans="2:7" ht="15.6" x14ac:dyDescent="0.3">
      <c r="B4" s="4" t="s">
        <v>0</v>
      </c>
      <c r="C4" s="4"/>
      <c r="D4" s="1"/>
      <c r="E4" s="5"/>
      <c r="F4" s="1"/>
      <c r="G4" s="27"/>
    </row>
    <row r="5" spans="2:7" x14ac:dyDescent="0.25">
      <c r="B5" s="120" t="s">
        <v>1</v>
      </c>
      <c r="C5" s="122" t="s">
        <v>2</v>
      </c>
      <c r="D5" s="124" t="s">
        <v>3</v>
      </c>
      <c r="E5" s="125"/>
      <c r="F5" s="125"/>
      <c r="G5" s="126"/>
    </row>
    <row r="6" spans="2:7" ht="36" x14ac:dyDescent="0.25">
      <c r="B6" s="121"/>
      <c r="C6" s="123"/>
      <c r="D6" s="104" t="s">
        <v>4</v>
      </c>
      <c r="E6" s="105" t="s">
        <v>64</v>
      </c>
      <c r="F6" s="105" t="s">
        <v>65</v>
      </c>
      <c r="G6" s="114" t="s">
        <v>5</v>
      </c>
    </row>
    <row r="7" spans="2:7" ht="14.45" x14ac:dyDescent="0.3">
      <c r="B7" s="12" t="s">
        <v>6</v>
      </c>
      <c r="C7" s="12" t="s">
        <v>7</v>
      </c>
      <c r="D7" s="91">
        <v>8</v>
      </c>
      <c r="E7" s="92">
        <v>6651</v>
      </c>
      <c r="F7" s="93">
        <v>0.93</v>
      </c>
      <c r="G7" s="93">
        <v>1.21</v>
      </c>
    </row>
    <row r="8" spans="2:7" ht="14.45" x14ac:dyDescent="0.3">
      <c r="B8" s="12" t="s">
        <v>8</v>
      </c>
      <c r="C8" s="12" t="s">
        <v>7</v>
      </c>
      <c r="D8" s="94">
        <v>4</v>
      </c>
      <c r="E8" s="92">
        <v>3168</v>
      </c>
      <c r="F8" s="95">
        <v>1.1499999999999999</v>
      </c>
      <c r="G8" s="96">
        <v>1.45</v>
      </c>
    </row>
    <row r="9" spans="2:7" ht="14.45" x14ac:dyDescent="0.3">
      <c r="B9" s="12" t="s">
        <v>9</v>
      </c>
      <c r="C9" s="12" t="s">
        <v>10</v>
      </c>
      <c r="D9" s="94">
        <v>4</v>
      </c>
      <c r="E9" s="92">
        <v>4052</v>
      </c>
      <c r="F9" s="95">
        <v>1.33</v>
      </c>
      <c r="G9" s="96">
        <v>1.6</v>
      </c>
    </row>
    <row r="10" spans="2:7" ht="14.45" x14ac:dyDescent="0.3">
      <c r="B10" s="12" t="s">
        <v>11</v>
      </c>
      <c r="C10" s="12" t="s">
        <v>12</v>
      </c>
      <c r="D10" s="94">
        <v>4</v>
      </c>
      <c r="E10" s="92">
        <v>3525</v>
      </c>
      <c r="F10" s="95">
        <v>0.99</v>
      </c>
      <c r="G10" s="96">
        <v>1.19</v>
      </c>
    </row>
    <row r="11" spans="2:7" ht="14.45" x14ac:dyDescent="0.3">
      <c r="B11" s="12" t="s">
        <v>13</v>
      </c>
      <c r="C11" s="12" t="s">
        <v>10</v>
      </c>
      <c r="D11" s="94">
        <v>16</v>
      </c>
      <c r="E11" s="92">
        <v>16932</v>
      </c>
      <c r="F11" s="95">
        <v>1.31</v>
      </c>
      <c r="G11" s="96">
        <v>1.85</v>
      </c>
    </row>
    <row r="12" spans="2:7" ht="14.45" x14ac:dyDescent="0.3">
      <c r="B12" s="12" t="s">
        <v>14</v>
      </c>
      <c r="C12" s="12" t="s">
        <v>15</v>
      </c>
      <c r="D12" s="97">
        <v>13</v>
      </c>
      <c r="E12" s="92">
        <v>9003</v>
      </c>
      <c r="F12" s="98">
        <v>0.85</v>
      </c>
      <c r="G12" s="99">
        <v>1.19</v>
      </c>
    </row>
    <row r="13" spans="2:7" ht="14.45" x14ac:dyDescent="0.3">
      <c r="B13" s="12" t="s">
        <v>16</v>
      </c>
      <c r="C13" s="12" t="s">
        <v>10</v>
      </c>
      <c r="D13" s="97">
        <v>4</v>
      </c>
      <c r="E13" s="92">
        <v>3817</v>
      </c>
      <c r="F13" s="98">
        <v>1.06</v>
      </c>
      <c r="G13" s="99">
        <v>1.22</v>
      </c>
    </row>
    <row r="14" spans="2:7" ht="14.45" x14ac:dyDescent="0.3">
      <c r="B14" s="12" t="s">
        <v>17</v>
      </c>
      <c r="C14" s="12" t="s">
        <v>10</v>
      </c>
      <c r="D14" s="100">
        <v>8</v>
      </c>
      <c r="E14" s="92">
        <v>7188</v>
      </c>
      <c r="F14" s="101">
        <v>1</v>
      </c>
      <c r="G14" s="93">
        <v>1.23</v>
      </c>
    </row>
    <row r="15" spans="2:7" ht="14.45" x14ac:dyDescent="0.3">
      <c r="B15" s="12" t="s">
        <v>18</v>
      </c>
      <c r="C15" s="12" t="s">
        <v>10</v>
      </c>
      <c r="D15" s="94">
        <v>8</v>
      </c>
      <c r="E15" s="92">
        <v>6528</v>
      </c>
      <c r="F15" s="95">
        <v>0.91</v>
      </c>
      <c r="G15" s="96">
        <v>1.1499999999999999</v>
      </c>
    </row>
    <row r="16" spans="2:7" ht="14.45" x14ac:dyDescent="0.3">
      <c r="B16" s="12" t="s">
        <v>19</v>
      </c>
      <c r="C16" s="12" t="s">
        <v>20</v>
      </c>
      <c r="D16" s="97">
        <v>18</v>
      </c>
      <c r="E16" s="92">
        <v>7193</v>
      </c>
      <c r="F16" s="98">
        <v>0.53</v>
      </c>
      <c r="G16" s="99">
        <v>0.9</v>
      </c>
    </row>
    <row r="17" spans="2:7" ht="14.45" x14ac:dyDescent="0.3">
      <c r="B17" s="12" t="s">
        <v>21</v>
      </c>
      <c r="C17" s="12" t="s">
        <v>10</v>
      </c>
      <c r="D17" s="100">
        <v>15</v>
      </c>
      <c r="E17" s="92">
        <v>12106</v>
      </c>
      <c r="F17" s="101">
        <v>0.97</v>
      </c>
      <c r="G17" s="93">
        <v>1.23</v>
      </c>
    </row>
    <row r="18" spans="2:7" ht="14.45" x14ac:dyDescent="0.3">
      <c r="B18" s="7" t="s">
        <v>22</v>
      </c>
      <c r="C18" s="8"/>
      <c r="D18" s="21">
        <v>102</v>
      </c>
      <c r="E18" s="22">
        <f>SUM(E7:E17)</f>
        <v>80163</v>
      </c>
      <c r="F18" s="20">
        <v>0.94</v>
      </c>
      <c r="G18" s="20"/>
    </row>
    <row r="19" spans="2:7" ht="14.45" x14ac:dyDescent="0.3">
      <c r="B19" s="12" t="s">
        <v>23</v>
      </c>
      <c r="C19" s="102" t="s">
        <v>24</v>
      </c>
      <c r="D19" s="103">
        <v>4</v>
      </c>
      <c r="E19" s="92">
        <v>1766</v>
      </c>
      <c r="F19" s="96">
        <v>0.6</v>
      </c>
      <c r="G19" s="96">
        <v>0.87</v>
      </c>
    </row>
    <row r="20" spans="2:7" ht="14.45" x14ac:dyDescent="0.3">
      <c r="B20" s="12" t="s">
        <v>25</v>
      </c>
      <c r="C20" s="102" t="s">
        <v>26</v>
      </c>
      <c r="D20" s="103">
        <v>5</v>
      </c>
      <c r="E20" s="92">
        <v>2671</v>
      </c>
      <c r="F20" s="96">
        <v>0.76</v>
      </c>
      <c r="G20" s="96">
        <v>1.06</v>
      </c>
    </row>
    <row r="21" spans="2:7" ht="14.45" x14ac:dyDescent="0.3">
      <c r="B21" s="12" t="s">
        <v>27</v>
      </c>
      <c r="C21" s="12" t="s">
        <v>28</v>
      </c>
      <c r="D21" s="103">
        <v>3</v>
      </c>
      <c r="E21" s="92">
        <v>1925</v>
      </c>
      <c r="F21" s="96">
        <v>0.74</v>
      </c>
      <c r="G21" s="96">
        <v>0.87</v>
      </c>
    </row>
    <row r="22" spans="2:7" ht="14.45" x14ac:dyDescent="0.3">
      <c r="B22" s="7" t="s">
        <v>29</v>
      </c>
      <c r="C22" s="8"/>
      <c r="D22" s="11">
        <v>12</v>
      </c>
      <c r="E22" s="9">
        <f>SUM(E19:E21)</f>
        <v>6362</v>
      </c>
      <c r="F22" s="10">
        <v>0.77</v>
      </c>
      <c r="G22" s="10"/>
    </row>
    <row r="23" spans="2:7" x14ac:dyDescent="0.25">
      <c r="B23" s="118" t="s">
        <v>35</v>
      </c>
      <c r="C23" s="119"/>
      <c r="D23" s="110">
        <v>114</v>
      </c>
      <c r="E23" s="111">
        <f>SUM(E18,E22)</f>
        <v>86525</v>
      </c>
      <c r="F23" s="112">
        <v>0.92</v>
      </c>
      <c r="G23" s="113"/>
    </row>
    <row r="25" spans="2:7" x14ac:dyDescent="0.25">
      <c r="B25" s="68" t="s">
        <v>55</v>
      </c>
    </row>
    <row r="26" spans="2:7" x14ac:dyDescent="0.25">
      <c r="B26" s="68"/>
    </row>
    <row r="27" spans="2:7" x14ac:dyDescent="0.25">
      <c r="B27" s="69" t="s">
        <v>59</v>
      </c>
    </row>
    <row r="28" spans="2:7" x14ac:dyDescent="0.25">
      <c r="B28" s="69"/>
    </row>
    <row r="29" spans="2:7" x14ac:dyDescent="0.25">
      <c r="B29" s="70" t="s">
        <v>56</v>
      </c>
    </row>
    <row r="30" spans="2:7" x14ac:dyDescent="0.25">
      <c r="B30" s="69" t="s">
        <v>57</v>
      </c>
    </row>
  </sheetData>
  <mergeCells count="4">
    <mergeCell ref="B5:B6"/>
    <mergeCell ref="C5:C6"/>
    <mergeCell ref="D5:G5"/>
    <mergeCell ref="B23:C23"/>
  </mergeCells>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1"/>
  <sheetViews>
    <sheetView zoomScaleNormal="100" workbookViewId="0">
      <selection activeCell="B18" sqref="B18"/>
    </sheetView>
  </sheetViews>
  <sheetFormatPr defaultColWidth="8.85546875" defaultRowHeight="12.75" x14ac:dyDescent="0.2"/>
  <cols>
    <col min="1" max="1" width="4.5703125" style="71" customWidth="1"/>
    <col min="2" max="2" width="59" style="71" customWidth="1"/>
    <col min="3" max="3" width="15.42578125" style="71" customWidth="1"/>
    <col min="4" max="4" width="16.42578125" style="71" customWidth="1"/>
    <col min="5" max="5" width="23.42578125" style="71" bestFit="1" customWidth="1"/>
    <col min="6" max="6" width="14.85546875" style="71" customWidth="1"/>
    <col min="7" max="7" width="8.42578125" style="71" customWidth="1"/>
    <col min="8" max="16384" width="8.85546875" style="71"/>
  </cols>
  <sheetData>
    <row r="2" spans="2:6" ht="15.6" x14ac:dyDescent="0.3">
      <c r="B2" s="2" t="s">
        <v>84</v>
      </c>
    </row>
    <row r="4" spans="2:6" ht="21.6" customHeight="1" x14ac:dyDescent="0.25">
      <c r="B4" s="78" t="s">
        <v>1</v>
      </c>
      <c r="C4" s="80" t="s">
        <v>70</v>
      </c>
      <c r="D4" s="81" t="s">
        <v>60</v>
      </c>
      <c r="E4" s="78" t="s">
        <v>79</v>
      </c>
      <c r="F4" s="79" t="s">
        <v>61</v>
      </c>
    </row>
    <row r="5" spans="2:6" ht="18" customHeight="1" x14ac:dyDescent="0.25">
      <c r="B5" s="12" t="s">
        <v>9</v>
      </c>
      <c r="C5" s="88" t="s">
        <v>34</v>
      </c>
      <c r="D5" s="82">
        <v>0.35000000000000003</v>
      </c>
      <c r="E5" s="87" t="s">
        <v>10</v>
      </c>
      <c r="F5" s="89">
        <v>1.85</v>
      </c>
    </row>
    <row r="6" spans="2:6" ht="18" customHeight="1" x14ac:dyDescent="0.25">
      <c r="B6" s="12" t="s">
        <v>9</v>
      </c>
      <c r="C6" s="88" t="s">
        <v>34</v>
      </c>
      <c r="D6" s="82">
        <v>0.35972222222222222</v>
      </c>
      <c r="E6" s="87" t="s">
        <v>10</v>
      </c>
      <c r="F6" s="89">
        <v>1.85</v>
      </c>
    </row>
    <row r="7" spans="2:6" ht="18" customHeight="1" x14ac:dyDescent="0.25">
      <c r="B7" s="12" t="s">
        <v>13</v>
      </c>
      <c r="C7" s="88" t="s">
        <v>66</v>
      </c>
      <c r="D7" s="82">
        <v>0.36180555555555555</v>
      </c>
      <c r="E7" s="87" t="s">
        <v>10</v>
      </c>
      <c r="F7" s="89">
        <v>1.7595238095238095</v>
      </c>
    </row>
    <row r="8" spans="2:6" ht="18" customHeight="1" x14ac:dyDescent="0.25">
      <c r="B8" s="12" t="s">
        <v>14</v>
      </c>
      <c r="C8" s="90" t="s">
        <v>67</v>
      </c>
      <c r="D8" s="82">
        <v>0.3659722222222222</v>
      </c>
      <c r="E8" s="87" t="s">
        <v>68</v>
      </c>
      <c r="F8" s="89">
        <v>1.7371364653243848</v>
      </c>
    </row>
    <row r="9" spans="2:6" ht="18" customHeight="1" x14ac:dyDescent="0.25">
      <c r="B9" s="12" t="s">
        <v>13</v>
      </c>
      <c r="C9" s="90" t="s">
        <v>76</v>
      </c>
      <c r="D9" s="82">
        <v>0.35555555555555557</v>
      </c>
      <c r="E9" s="87" t="s">
        <v>10</v>
      </c>
      <c r="F9" s="89">
        <v>1.7107142857142856</v>
      </c>
    </row>
    <row r="10" spans="2:6" ht="18" customHeight="1" x14ac:dyDescent="0.25">
      <c r="B10" s="6" t="s">
        <v>14</v>
      </c>
      <c r="C10" s="90" t="s">
        <v>67</v>
      </c>
      <c r="D10" s="82">
        <v>0.34166666666666662</v>
      </c>
      <c r="E10" s="87" t="s">
        <v>68</v>
      </c>
      <c r="F10" s="89">
        <v>1.6789709172259508</v>
      </c>
    </row>
    <row r="11" spans="2:6" ht="18" customHeight="1" x14ac:dyDescent="0.25">
      <c r="B11" s="12" t="s">
        <v>13</v>
      </c>
      <c r="C11" s="90" t="s">
        <v>78</v>
      </c>
      <c r="D11" s="82">
        <v>0.3576388888888889</v>
      </c>
      <c r="E11" s="87" t="s">
        <v>10</v>
      </c>
      <c r="F11" s="89">
        <v>1.6756152125279642</v>
      </c>
    </row>
    <row r="12" spans="2:6" ht="18" customHeight="1" x14ac:dyDescent="0.25">
      <c r="B12" s="12" t="s">
        <v>13</v>
      </c>
      <c r="C12" s="90" t="s">
        <v>80</v>
      </c>
      <c r="D12" s="82">
        <v>8</v>
      </c>
      <c r="E12" s="87" t="s">
        <v>10</v>
      </c>
      <c r="F12" s="89">
        <v>1.6595238095238096</v>
      </c>
    </row>
    <row r="13" spans="2:6" ht="18" customHeight="1" x14ac:dyDescent="0.25">
      <c r="B13" s="12" t="s">
        <v>14</v>
      </c>
      <c r="C13" s="90" t="s">
        <v>81</v>
      </c>
      <c r="D13" s="82">
        <v>0.3576388888888889</v>
      </c>
      <c r="E13" s="87" t="s">
        <v>68</v>
      </c>
      <c r="F13" s="89">
        <v>1.651006711409396</v>
      </c>
    </row>
    <row r="14" spans="2:6" ht="18" customHeight="1" x14ac:dyDescent="0.25">
      <c r="B14" s="17" t="s">
        <v>13</v>
      </c>
      <c r="C14" s="90" t="s">
        <v>78</v>
      </c>
      <c r="D14" s="82">
        <v>0.34513888888888888</v>
      </c>
      <c r="E14" s="87" t="s">
        <v>10</v>
      </c>
      <c r="F14" s="89">
        <v>1.6238095238095238</v>
      </c>
    </row>
    <row r="15" spans="2:6" ht="13.15" x14ac:dyDescent="0.25">
      <c r="B15" s="72"/>
      <c r="C15" s="72"/>
      <c r="D15" s="73"/>
      <c r="E15" s="72"/>
      <c r="F15" s="74"/>
    </row>
    <row r="16" spans="2:6" ht="13.15" x14ac:dyDescent="0.25">
      <c r="B16" s="68" t="s">
        <v>55</v>
      </c>
    </row>
    <row r="17" spans="2:2" ht="13.15" x14ac:dyDescent="0.25">
      <c r="B17" s="68"/>
    </row>
    <row r="18" spans="2:2" ht="13.15" x14ac:dyDescent="0.25">
      <c r="B18" s="69" t="s">
        <v>85</v>
      </c>
    </row>
    <row r="19" spans="2:2" ht="13.15" x14ac:dyDescent="0.25">
      <c r="B19" s="69"/>
    </row>
    <row r="20" spans="2:2" ht="13.15" x14ac:dyDescent="0.25">
      <c r="B20" s="70" t="s">
        <v>56</v>
      </c>
    </row>
    <row r="21" spans="2:2" ht="13.15" x14ac:dyDescent="0.25">
      <c r="B21" s="69" t="s">
        <v>57</v>
      </c>
    </row>
  </sheetData>
  <pageMargins left="0.70866141732283472" right="0.70866141732283472" top="0.74803149606299213" bottom="0.74803149606299213"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1"/>
  <sheetViews>
    <sheetView zoomScaleNormal="100" workbookViewId="0">
      <selection activeCell="B31" sqref="B31"/>
    </sheetView>
  </sheetViews>
  <sheetFormatPr defaultColWidth="8.85546875" defaultRowHeight="12.75" x14ac:dyDescent="0.2"/>
  <cols>
    <col min="1" max="1" width="4.28515625" style="71" customWidth="1"/>
    <col min="2" max="2" width="61.5703125" style="71" bestFit="1" customWidth="1"/>
    <col min="3" max="3" width="13.5703125" style="71" customWidth="1"/>
    <col min="4" max="4" width="23.7109375" style="71" customWidth="1"/>
    <col min="5" max="5" width="18.42578125" style="71" bestFit="1" customWidth="1"/>
    <col min="6" max="6" width="17.140625" style="71" customWidth="1"/>
    <col min="7" max="7" width="6.42578125" style="71" customWidth="1"/>
    <col min="8" max="16384" width="8.85546875" style="71"/>
  </cols>
  <sheetData>
    <row r="1" spans="2:7" ht="13.15" x14ac:dyDescent="0.25">
      <c r="B1" s="75"/>
      <c r="C1" s="75"/>
      <c r="D1" s="75"/>
      <c r="E1" s="75"/>
      <c r="F1" s="75"/>
      <c r="G1" s="75"/>
    </row>
    <row r="2" spans="2:7" ht="15.6" x14ac:dyDescent="0.3">
      <c r="B2" s="2" t="s">
        <v>87</v>
      </c>
    </row>
    <row r="4" spans="2:7" ht="19.899999999999999" customHeight="1" x14ac:dyDescent="0.25">
      <c r="B4" s="83" t="s">
        <v>1</v>
      </c>
      <c r="C4" s="83" t="s">
        <v>62</v>
      </c>
      <c r="D4" s="81" t="s">
        <v>63</v>
      </c>
      <c r="E4" s="83" t="s">
        <v>79</v>
      </c>
      <c r="F4" s="84" t="s">
        <v>61</v>
      </c>
    </row>
    <row r="5" spans="2:7" ht="18" customHeight="1" x14ac:dyDescent="0.25">
      <c r="B5" s="12" t="s">
        <v>13</v>
      </c>
      <c r="C5" s="86" t="s">
        <v>69</v>
      </c>
      <c r="D5" s="82">
        <v>0.72430555555555554</v>
      </c>
      <c r="E5" s="86" t="s">
        <v>10</v>
      </c>
      <c r="F5" s="89">
        <v>1.85</v>
      </c>
    </row>
    <row r="6" spans="2:7" ht="18" customHeight="1" x14ac:dyDescent="0.25">
      <c r="B6" s="6" t="s">
        <v>13</v>
      </c>
      <c r="C6" s="86" t="s">
        <v>76</v>
      </c>
      <c r="D6" s="82">
        <v>0.72013888888888899</v>
      </c>
      <c r="E6" s="86" t="s">
        <v>10</v>
      </c>
      <c r="F6" s="89">
        <v>1.6498881431767338</v>
      </c>
    </row>
    <row r="7" spans="2:7" ht="18" customHeight="1" x14ac:dyDescent="0.25">
      <c r="B7" s="12" t="s">
        <v>9</v>
      </c>
      <c r="C7" s="86" t="s">
        <v>34</v>
      </c>
      <c r="D7" s="82">
        <v>0.7416666666666667</v>
      </c>
      <c r="E7" s="86" t="s">
        <v>10</v>
      </c>
      <c r="F7" s="89">
        <v>1.5973154362416107</v>
      </c>
    </row>
    <row r="8" spans="2:7" ht="18" customHeight="1" x14ac:dyDescent="0.25">
      <c r="B8" s="12" t="s">
        <v>13</v>
      </c>
      <c r="C8" s="86" t="s">
        <v>69</v>
      </c>
      <c r="D8" s="82">
        <v>0.72638888888888886</v>
      </c>
      <c r="E8" s="86" t="s">
        <v>10</v>
      </c>
      <c r="F8" s="89">
        <v>1.588095238095238</v>
      </c>
    </row>
    <row r="9" spans="2:7" ht="18" customHeight="1" x14ac:dyDescent="0.25">
      <c r="B9" s="12" t="s">
        <v>13</v>
      </c>
      <c r="C9" s="86" t="s">
        <v>77</v>
      </c>
      <c r="D9" s="82">
        <v>0.73472222222222217</v>
      </c>
      <c r="E9" s="86" t="s">
        <v>10</v>
      </c>
      <c r="F9" s="89">
        <v>1.4857142857142858</v>
      </c>
    </row>
    <row r="10" spans="2:7" ht="18" customHeight="1" x14ac:dyDescent="0.25">
      <c r="B10" s="12" t="s">
        <v>13</v>
      </c>
      <c r="C10" s="86" t="s">
        <v>66</v>
      </c>
      <c r="D10" s="82">
        <v>0.72916666666666663</v>
      </c>
      <c r="E10" s="86" t="s">
        <v>10</v>
      </c>
      <c r="F10" s="89">
        <v>1.4552572706935123</v>
      </c>
    </row>
    <row r="11" spans="2:7" ht="18" customHeight="1" x14ac:dyDescent="0.25">
      <c r="B11" s="12" t="s">
        <v>8</v>
      </c>
      <c r="C11" s="86" t="s">
        <v>82</v>
      </c>
      <c r="D11" s="82">
        <v>0.71597222222222223</v>
      </c>
      <c r="E11" s="86" t="s">
        <v>7</v>
      </c>
      <c r="F11" s="89">
        <v>1.4467592592592593</v>
      </c>
    </row>
    <row r="12" spans="2:7" ht="18" customHeight="1" x14ac:dyDescent="0.25">
      <c r="B12" s="12" t="s">
        <v>9</v>
      </c>
      <c r="C12" s="86" t="s">
        <v>34</v>
      </c>
      <c r="D12" s="82">
        <v>0.73333333333333339</v>
      </c>
      <c r="E12" s="86" t="s">
        <v>10</v>
      </c>
      <c r="F12" s="89">
        <v>1.4451901565995526</v>
      </c>
    </row>
    <row r="13" spans="2:7" ht="18" customHeight="1" x14ac:dyDescent="0.25">
      <c r="B13" s="12" t="s">
        <v>13</v>
      </c>
      <c r="C13" s="86" t="s">
        <v>76</v>
      </c>
      <c r="D13" s="82">
        <v>0.73125000000000007</v>
      </c>
      <c r="E13" s="86" t="s">
        <v>10</v>
      </c>
      <c r="F13" s="89">
        <v>1.411904761904762</v>
      </c>
    </row>
    <row r="14" spans="2:7" ht="21" customHeight="1" x14ac:dyDescent="0.25">
      <c r="B14" s="12" t="s">
        <v>9</v>
      </c>
      <c r="C14" s="86" t="s">
        <v>34</v>
      </c>
      <c r="D14" s="82">
        <v>0.72222222222222221</v>
      </c>
      <c r="E14" s="86" t="s">
        <v>10</v>
      </c>
      <c r="F14" s="89">
        <v>1.3926174496644295</v>
      </c>
    </row>
    <row r="15" spans="2:7" ht="13.15" x14ac:dyDescent="0.25">
      <c r="C15" s="76"/>
      <c r="D15" s="77"/>
      <c r="E15" s="76"/>
      <c r="F15" s="77"/>
    </row>
    <row r="16" spans="2:7" ht="13.15" x14ac:dyDescent="0.25">
      <c r="B16" s="68" t="s">
        <v>55</v>
      </c>
    </row>
    <row r="17" spans="2:2" ht="13.15" x14ac:dyDescent="0.25">
      <c r="B17" s="68"/>
    </row>
    <row r="18" spans="2:2" ht="13.15" x14ac:dyDescent="0.25">
      <c r="B18" s="69" t="s">
        <v>86</v>
      </c>
    </row>
    <row r="19" spans="2:2" ht="13.15" x14ac:dyDescent="0.25">
      <c r="B19" s="69"/>
    </row>
    <row r="20" spans="2:2" ht="13.15" x14ac:dyDescent="0.25">
      <c r="B20" s="70" t="s">
        <v>56</v>
      </c>
    </row>
    <row r="21" spans="2:2" ht="13.15" x14ac:dyDescent="0.25">
      <c r="B21" s="69" t="s">
        <v>57</v>
      </c>
    </row>
  </sheetData>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zoomScaleNormal="100" workbookViewId="0">
      <selection activeCell="D3" sqref="D3"/>
    </sheetView>
  </sheetViews>
  <sheetFormatPr defaultColWidth="9.140625" defaultRowHeight="12.75" x14ac:dyDescent="0.2"/>
  <cols>
    <col min="1" max="13" width="9.140625" style="66"/>
    <col min="14" max="14" width="13.42578125" style="66" customWidth="1"/>
    <col min="15" max="15" width="7.28515625" style="66" customWidth="1"/>
    <col min="16" max="16384" width="9.140625" style="66"/>
  </cols>
  <sheetData>
    <row r="1" spans="1:1" s="31" customFormat="1" ht="12.6" x14ac:dyDescent="0.25"/>
    <row r="2" spans="1:1" s="31" customFormat="1" ht="12.6" x14ac:dyDescent="0.25"/>
    <row r="3" spans="1:1" s="31" customFormat="1" ht="12.6" x14ac:dyDescent="0.25"/>
    <row r="4" spans="1:1" s="31" customFormat="1" ht="12.6" x14ac:dyDescent="0.25"/>
    <row r="5" spans="1:1" s="31" customFormat="1" ht="12.6" x14ac:dyDescent="0.25"/>
    <row r="6" spans="1:1" s="31" customFormat="1" ht="12.6" x14ac:dyDescent="0.25"/>
    <row r="7" spans="1:1" s="31" customFormat="1" ht="12.6" x14ac:dyDescent="0.25"/>
    <row r="8" spans="1:1" s="31" customFormat="1" ht="15.6" x14ac:dyDescent="0.25">
      <c r="A8" s="67"/>
    </row>
    <row r="9" spans="1:1" s="31" customFormat="1" ht="12.6" x14ac:dyDescent="0.25"/>
    <row r="10" spans="1:1" s="31" customFormat="1" ht="12.6" x14ac:dyDescent="0.25"/>
    <row r="11" spans="1:1" s="31" customFormat="1" ht="12.6" x14ac:dyDescent="0.25"/>
    <row r="12" spans="1:1" s="31" customFormat="1" ht="12.6" x14ac:dyDescent="0.25"/>
    <row r="13" spans="1:1" s="31" customFormat="1" ht="12.6" x14ac:dyDescent="0.25"/>
    <row r="14" spans="1:1" s="31" customFormat="1" ht="12.6" x14ac:dyDescent="0.25"/>
    <row r="15" spans="1:1" s="31" customFormat="1" ht="12.6" x14ac:dyDescent="0.25"/>
    <row r="16" spans="1:1" s="31" customFormat="1" ht="12.6" x14ac:dyDescent="0.25"/>
    <row r="17" s="31" customFormat="1" ht="12.6" x14ac:dyDescent="0.25"/>
    <row r="18" s="31" customFormat="1" ht="12.6" x14ac:dyDescent="0.25"/>
    <row r="19" s="31" customFormat="1" ht="12.6" x14ac:dyDescent="0.25"/>
    <row r="20" s="31" customFormat="1" ht="12.6" x14ac:dyDescent="0.25"/>
    <row r="21" s="31" customFormat="1" ht="12.6" x14ac:dyDescent="0.25"/>
    <row r="22" s="31" customFormat="1" ht="12.6" x14ac:dyDescent="0.25"/>
    <row r="23" s="31" customFormat="1" ht="12.6" x14ac:dyDescent="0.25"/>
    <row r="24" s="31" customFormat="1" ht="12.6" x14ac:dyDescent="0.25"/>
    <row r="25" s="31" customFormat="1" ht="12.6" x14ac:dyDescent="0.25"/>
    <row r="26" s="31" customFormat="1" x14ac:dyDescent="0.2"/>
    <row r="27" s="31" customFormat="1" x14ac:dyDescent="0.2"/>
    <row r="28" s="31" customFormat="1" x14ac:dyDescent="0.2"/>
    <row r="29" s="31" customFormat="1" x14ac:dyDescent="0.2"/>
    <row r="30" s="31" customFormat="1" x14ac:dyDescent="0.2"/>
    <row r="31" s="31" customFormat="1" x14ac:dyDescent="0.2"/>
    <row r="32" s="31" customFormat="1" ht="12.6" x14ac:dyDescent="0.25"/>
    <row r="33" s="31" customFormat="1" x14ac:dyDescent="0.2"/>
    <row r="34" s="31" customFormat="1" x14ac:dyDescent="0.2"/>
    <row r="35" s="31" customFormat="1" x14ac:dyDescent="0.2"/>
    <row r="36" s="31" customFormat="1" x14ac:dyDescent="0.2"/>
    <row r="37" s="31" customFormat="1" x14ac:dyDescent="0.2"/>
    <row r="38" s="31" customFormat="1" x14ac:dyDescent="0.2"/>
    <row r="39" s="31" customFormat="1" x14ac:dyDescent="0.2"/>
    <row r="40" s="31" customFormat="1" x14ac:dyDescent="0.2"/>
    <row r="41" s="31" customFormat="1" x14ac:dyDescent="0.2"/>
    <row r="42" s="31" customFormat="1" x14ac:dyDescent="0.2"/>
    <row r="43" s="31" customFormat="1" x14ac:dyDescent="0.2"/>
    <row r="44" s="31" customFormat="1" x14ac:dyDescent="0.2"/>
    <row r="45" s="31" customFormat="1" x14ac:dyDescent="0.2"/>
    <row r="46" s="31" customFormat="1" x14ac:dyDescent="0.2"/>
    <row r="47" s="31" customFormat="1" x14ac:dyDescent="0.2"/>
    <row r="48" s="31" customFormat="1" x14ac:dyDescent="0.2"/>
    <row r="49" s="31" customFormat="1" x14ac:dyDescent="0.2"/>
    <row r="50" s="31" customFormat="1" x14ac:dyDescent="0.2"/>
    <row r="51" s="31" customFormat="1" x14ac:dyDescent="0.2"/>
    <row r="52" s="31" customFormat="1" x14ac:dyDescent="0.2"/>
    <row r="53" s="31"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sheetData>
  <pageMargins left="0.7" right="0.7" top="0.75" bottom="0.75" header="0.3" footer="0.3"/>
  <pageSetup paperSize="9" scale="58"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Read me</vt:lpstr>
      <vt:lpstr>Notes&amp;Methods</vt:lpstr>
      <vt:lpstr>AM</vt:lpstr>
      <vt:lpstr>PM</vt:lpstr>
      <vt:lpstr>Top Services - AM Peak</vt:lpstr>
      <vt:lpstr>Top Services - PM Peak</vt:lpstr>
      <vt:lpstr>Train Network</vt:lpstr>
      <vt:lpstr>'Notes&amp;Methods'!_Toc360021360</vt:lpstr>
      <vt:lpstr>AM!Print_Area</vt:lpstr>
      <vt:lpstr>'Notes&amp;Methods'!Print_Area</vt:lpstr>
      <vt:lpstr>'Read me'!Print_Area</vt:lpstr>
      <vt:lpstr>'Train Network'!Print_Area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ElSankari, Nidal</dc:creator>
  <cp:lastModifiedBy>Chang, Jessica</cp:lastModifiedBy>
  <cp:lastPrinted>2018-03-29T00:33:13Z</cp:lastPrinted>
  <dcterms:created xsi:type="dcterms:W3CDTF">2018-03-14T00:58:56Z</dcterms:created>
  <dcterms:modified xsi:type="dcterms:W3CDTF">2018-05-24T06:03:33Z</dcterms:modified>
</cp:coreProperties>
</file>