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Default Extension="emf" ContentType="image/x-emf"/>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tabRatio="912"/>
  </bookViews>
  <sheets>
    <sheet name="README" sheetId="2" r:id="rId1"/>
    <sheet name="About the SCS" sheetId="9" r:id="rId2"/>
    <sheet name="Cycling participation" sheetId="3" r:id="rId3"/>
    <sheet name="Cycling participation%" sheetId="4" r:id="rId4"/>
    <sheet name="Cycling trips per person" sheetId="5" r:id="rId5"/>
    <sheet name="Cycling trips per person %" sheetId="6" r:id="rId6"/>
    <sheet name="Cycling trip characteristics" sheetId="7" r:id="rId7"/>
  </sheets>
  <externalReferences>
    <externalReference r:id="rId8"/>
  </externalReferences>
  <calcPr calcId="125725"/>
</workbook>
</file>

<file path=xl/calcChain.xml><?xml version="1.0" encoding="utf-8"?>
<calcChain xmlns="http://schemas.openxmlformats.org/spreadsheetml/2006/main">
  <c r="G37" i="5"/>
  <c r="F37"/>
  <c r="E37"/>
  <c r="D37"/>
  <c r="G35"/>
  <c r="F35"/>
  <c r="E35"/>
  <c r="D35"/>
  <c r="G34"/>
  <c r="F34"/>
  <c r="E34"/>
  <c r="D34"/>
  <c r="G33"/>
  <c r="F33"/>
  <c r="E33"/>
  <c r="D33"/>
  <c r="G31"/>
  <c r="F31"/>
  <c r="E31"/>
  <c r="D31"/>
  <c r="G30"/>
  <c r="F30"/>
  <c r="E30"/>
  <c r="D30"/>
  <c r="G28"/>
  <c r="F28"/>
  <c r="E28"/>
  <c r="D28"/>
  <c r="G27"/>
  <c r="F27"/>
  <c r="E27"/>
  <c r="D27"/>
  <c r="G26"/>
  <c r="F26"/>
  <c r="E26"/>
  <c r="D26"/>
  <c r="G25"/>
  <c r="F25"/>
  <c r="E25"/>
  <c r="D25"/>
  <c r="G24"/>
  <c r="F24"/>
  <c r="E24"/>
  <c r="D24"/>
  <c r="G22"/>
  <c r="F22"/>
  <c r="E22"/>
  <c r="D22"/>
  <c r="G21"/>
  <c r="F21"/>
  <c r="E21"/>
  <c r="D21"/>
  <c r="G20"/>
  <c r="F20"/>
  <c r="E20"/>
  <c r="D20"/>
  <c r="G19"/>
  <c r="F19"/>
  <c r="E19"/>
  <c r="D19"/>
  <c r="G18"/>
  <c r="F18"/>
  <c r="E18"/>
  <c r="D18"/>
  <c r="G16"/>
  <c r="F16"/>
  <c r="E16"/>
  <c r="D16"/>
  <c r="G15"/>
  <c r="F15"/>
  <c r="E15"/>
  <c r="D15"/>
  <c r="G14"/>
  <c r="F14"/>
  <c r="E14"/>
  <c r="D14"/>
  <c r="G13"/>
  <c r="F13"/>
  <c r="E13"/>
  <c r="D13"/>
  <c r="G12"/>
  <c r="F12"/>
  <c r="E12"/>
  <c r="D12"/>
  <c r="G10"/>
  <c r="F10"/>
  <c r="E10"/>
  <c r="D10"/>
  <c r="G9"/>
  <c r="F9"/>
  <c r="E9"/>
  <c r="D9"/>
  <c r="G8"/>
  <c r="F8"/>
  <c r="E8"/>
  <c r="D8"/>
  <c r="C37"/>
  <c r="C35"/>
  <c r="C34"/>
  <c r="C33"/>
  <c r="C31"/>
  <c r="C30"/>
  <c r="C28"/>
  <c r="C27"/>
  <c r="C26"/>
  <c r="C25"/>
  <c r="C24"/>
  <c r="C22"/>
  <c r="C21"/>
  <c r="C20"/>
  <c r="C19"/>
  <c r="C18"/>
  <c r="C16"/>
  <c r="C15"/>
  <c r="C14"/>
  <c r="C13"/>
  <c r="C12"/>
  <c r="C10"/>
  <c r="C9"/>
  <c r="C8"/>
</calcChain>
</file>

<file path=xl/sharedStrings.xml><?xml version="1.0" encoding="utf-8"?>
<sst xmlns="http://schemas.openxmlformats.org/spreadsheetml/2006/main" count="287" uniqueCount="133">
  <si>
    <t>Notes</t>
  </si>
  <si>
    <t>Inner Sydney</t>
  </si>
  <si>
    <t>Eastern Suburbs</t>
  </si>
  <si>
    <t>St George-Sutherland</t>
  </si>
  <si>
    <t>Canterbury-Bankstown</t>
  </si>
  <si>
    <t>Fairfield-Liverpool</t>
  </si>
  <si>
    <t>Outer South Western Sydney</t>
  </si>
  <si>
    <t>Inner Western Sydney</t>
  </si>
  <si>
    <t>Central Western Sydney</t>
  </si>
  <si>
    <t>Outer Western Sydney</t>
  </si>
  <si>
    <t>Blacktown</t>
  </si>
  <si>
    <t>Lower Northern Sydney</t>
  </si>
  <si>
    <t>Central Northern Sydney</t>
  </si>
  <si>
    <t>Northern Beaches</t>
  </si>
  <si>
    <t>Central Coast</t>
  </si>
  <si>
    <t>Newcastle</t>
  </si>
  <si>
    <t>Wollongong</t>
  </si>
  <si>
    <t>Illawarra SD Bal</t>
  </si>
  <si>
    <t>Total</t>
  </si>
  <si>
    <t>Work</t>
  </si>
  <si>
    <t>Education</t>
  </si>
  <si>
    <t>Other</t>
  </si>
  <si>
    <t>0-29 yrs</t>
  </si>
  <si>
    <t>30-49 yrs</t>
  </si>
  <si>
    <t>50+ yrs</t>
  </si>
  <si>
    <t>0 vehicles</t>
  </si>
  <si>
    <t>1 vehicle</t>
  </si>
  <si>
    <t>2 vehicles</t>
  </si>
  <si>
    <t>3+ vehicles</t>
  </si>
  <si>
    <t>Not stated</t>
  </si>
  <si>
    <t>0 bicyles</t>
  </si>
  <si>
    <t>2 bicycles</t>
  </si>
  <si>
    <t>3+ bicycles</t>
  </si>
  <si>
    <t>1 resident</t>
  </si>
  <si>
    <t>2 residents</t>
  </si>
  <si>
    <t>3 residents</t>
  </si>
  <si>
    <t>4 residents</t>
  </si>
  <si>
    <t>5+ residents</t>
  </si>
  <si>
    <t>0 bike trips</t>
  </si>
  <si>
    <t>1 bike trips</t>
  </si>
  <si>
    <t>2 bike trips</t>
  </si>
  <si>
    <t>3+ bike trips</t>
  </si>
  <si>
    <t>Sydney</t>
  </si>
  <si>
    <t>Illawarra</t>
  </si>
  <si>
    <t>Social, Recreation, Exercise</t>
  </si>
  <si>
    <t>BTS Reference</t>
  </si>
  <si>
    <t>Data Owner</t>
  </si>
  <si>
    <t>Bureau of Transport Statistics</t>
  </si>
  <si>
    <t>DataSet</t>
  </si>
  <si>
    <t>Population</t>
  </si>
  <si>
    <t>Geographic coverage</t>
  </si>
  <si>
    <t>Estimates of</t>
  </si>
  <si>
    <t>Caution</t>
  </si>
  <si>
    <t>Care should be taken with the interpretation of individual cells with a count of less than 5,000.</t>
  </si>
  <si>
    <t>Disclaimer</t>
  </si>
  <si>
    <t>While all care is taken in producing this work, no responsibility is taken or warranty made with respect to the accuracy of any information, data or representation.</t>
  </si>
  <si>
    <t>The authors (including copyright owners) expressly disclaim all liability in respect of anything done or omitted to be done and the consequences upon reliance of the contents of this information.</t>
  </si>
  <si>
    <t xml:space="preserve">Creative Commons Attribution 3.0 Australia (CC BY 3.0) </t>
  </si>
  <si>
    <t>TOTAL</t>
  </si>
  <si>
    <t xml:space="preserve">Number of vehicles in the </t>
  </si>
  <si>
    <t>household</t>
  </si>
  <si>
    <t>Number of bicycles in the</t>
  </si>
  <si>
    <t>Number of residents in the</t>
  </si>
  <si>
    <t>VEHICLE OWNERSHIP</t>
  </si>
  <si>
    <t>BICYCLE OWNERSHIP</t>
  </si>
  <si>
    <t>HOUSEHOLD SIZE</t>
  </si>
  <si>
    <t>Statistical Subdivision</t>
  </si>
  <si>
    <t>PLACE OF RESIDENCE</t>
  </si>
  <si>
    <t>Male aged 0-29</t>
  </si>
  <si>
    <t>Male aged 30-50</t>
  </si>
  <si>
    <t>Male aged 50+</t>
  </si>
  <si>
    <t>Female aged 0-29</t>
  </si>
  <si>
    <t>Female aged 30-50</t>
  </si>
  <si>
    <t>Female aged 50+</t>
  </si>
  <si>
    <t xml:space="preserve">GENDER BY AGE </t>
  </si>
  <si>
    <t>Rode a bicycle yesterday</t>
  </si>
  <si>
    <t>Rode a bicycle more than a year ago</t>
  </si>
  <si>
    <t>Never rode a bicycle</t>
  </si>
  <si>
    <t>Rode a bicycle yesterday (A)</t>
  </si>
  <si>
    <t>REGION OF RESIDENCE</t>
  </si>
  <si>
    <t>GENDER</t>
  </si>
  <si>
    <t>AGE</t>
  </si>
  <si>
    <t>Table of Contents</t>
  </si>
  <si>
    <t>Cycling participation by selected characteristics</t>
  </si>
  <si>
    <t>Cycling participation by selected characteristics %</t>
  </si>
  <si>
    <t>At least 1 bike trip</t>
  </si>
  <si>
    <t>OF CYCLIST</t>
  </si>
  <si>
    <t>household of the cyclist</t>
  </si>
  <si>
    <t>PURPOSE OF</t>
  </si>
  <si>
    <t>CYCLING TRIP</t>
  </si>
  <si>
    <t>Cycling trips up to 10km</t>
  </si>
  <si>
    <t>Cycling trips over 10km</t>
  </si>
  <si>
    <t>Cycling trips by selected characteristics</t>
  </si>
  <si>
    <t>Persons and cycling trips</t>
  </si>
  <si>
    <t>About the 2011 Sydney Cycling Survey (SCS)</t>
  </si>
  <si>
    <t>2011 Sydney Cycling Survey (SCS)</t>
  </si>
  <si>
    <t>14 November to 4 December 2011</t>
  </si>
  <si>
    <t>Survey Period</t>
  </si>
  <si>
    <t>Survey Sample</t>
  </si>
  <si>
    <t xml:space="preserve">11,281 individuals from 4,153 households </t>
  </si>
  <si>
    <r>
      <t xml:space="preserve">Population estimates based on June 2010 </t>
    </r>
    <r>
      <rPr>
        <i/>
        <sz val="10"/>
        <rFont val="Arial"/>
        <family val="2"/>
      </rPr>
      <t xml:space="preserve">Preliminary </t>
    </r>
    <r>
      <rPr>
        <sz val="10"/>
        <rFont val="Arial"/>
        <family val="2"/>
      </rPr>
      <t>Estimated Resident Population</t>
    </r>
  </si>
  <si>
    <t>Sydney Greater Metropolitan Area which includes the Sydney Statistical Division, Illawarra Statistical Division and Newcastle Statistical Subdivision</t>
  </si>
  <si>
    <t>Percentages are based on unrounded data.</t>
  </si>
  <si>
    <t>Rode a bicycle sometime in the last 2-7 days</t>
  </si>
  <si>
    <t>Rode a bicycle over 4 weeks ago but within the last year</t>
  </si>
  <si>
    <t>Rode a bicycle sometime in the last 2-7 days (B)</t>
  </si>
  <si>
    <t>Rode a bicycle over 4 weeks ago but within the last year (D)</t>
  </si>
  <si>
    <t>Cycling trips made by the person on the previous day</t>
  </si>
  <si>
    <t>Rode a bicycle in the last 8-28 days</t>
  </si>
  <si>
    <t>Rode a bicycle in the last 8-28 days (C )</t>
  </si>
  <si>
    <t>Electronic Publication No. E2012-07-SCS-Summary</t>
  </si>
  <si>
    <t>About this product</t>
  </si>
  <si>
    <t>This product contains summary results from the 2011 Sydney Cycling Survey.</t>
  </si>
  <si>
    <t xml:space="preserve">Not sure </t>
  </si>
  <si>
    <t>Rode a bicycle yesterday in a backyard or private property</t>
  </si>
  <si>
    <t>Rode a bicycle yesterday in a backyard or private property (E)</t>
  </si>
  <si>
    <t xml:space="preserve">Cycling Participation in the last year        (A) to (E) </t>
  </si>
  <si>
    <t>Number of cycling trips per person by selected characteristics</t>
  </si>
  <si>
    <t>Number of cycling trips per person by selected characteristics %</t>
  </si>
  <si>
    <t xml:space="preserve">1 bicycle </t>
  </si>
  <si>
    <t>Estimates are rounded to the nearest 1000 and may not add to the total.</t>
  </si>
  <si>
    <t>Percentages are rounded to the nearest percent and may not add to 100%.</t>
  </si>
  <si>
    <t>Counts of persons</t>
  </si>
  <si>
    <t>Percentage of persons</t>
  </si>
  <si>
    <r>
      <t>Cycling participation</t>
    </r>
    <r>
      <rPr>
        <b/>
        <vertAlign val="superscript"/>
        <sz val="12"/>
        <rFont val="Arial"/>
        <family val="2"/>
      </rPr>
      <t>1</t>
    </r>
    <r>
      <rPr>
        <b/>
        <sz val="12"/>
        <rFont val="Arial"/>
        <family val="2"/>
      </rPr>
      <t xml:space="preserve"> by selected characteristics</t>
    </r>
  </si>
  <si>
    <t>Number of cycling trips made on the previous day per person by selected characteristics</t>
  </si>
  <si>
    <t>Male</t>
  </si>
  <si>
    <t>Female</t>
  </si>
  <si>
    <t>Number of cycling trips made on the previous day per person by selected characteristics (%)</t>
  </si>
  <si>
    <t>Counts and percentage of cycling trips</t>
  </si>
  <si>
    <t>Cycling trips made on the previous day by selected characteristics</t>
  </si>
  <si>
    <r>
      <rPr>
        <vertAlign val="superscript"/>
        <sz val="10"/>
        <rFont val="Arial"/>
        <family val="2"/>
      </rPr>
      <t>1</t>
    </r>
    <r>
      <rPr>
        <sz val="10"/>
        <rFont val="Arial"/>
        <family val="2"/>
      </rPr>
      <t xml:space="preserve"> Includes those who cycled yesterday in their backyard or private property and excludes those who were 'not sure'.</t>
    </r>
  </si>
  <si>
    <t>Cycling on the previous day in the backyard or private property is included in cycling participation but excluded in the analysis of cycling trips.</t>
  </si>
</sst>
</file>

<file path=xl/styles.xml><?xml version="1.0" encoding="utf-8"?>
<styleSheet xmlns="http://schemas.openxmlformats.org/spreadsheetml/2006/main">
  <numFmts count="4">
    <numFmt numFmtId="164" formatCode="_(* #,##0.00_);_(* \(#,##0.00\);_(* &quot;-&quot;??_);_(@_)"/>
    <numFmt numFmtId="165" formatCode="_(* #,##0_);_(* \(#,##0\);_(* &quot;-&quot;??_);_(@_)"/>
    <numFmt numFmtId="166" formatCode="0.0%"/>
    <numFmt numFmtId="167" formatCode="[&lt;=500]\ &quot;0&quot;;#,###,&quot;,000&quot;"/>
  </numFmts>
  <fonts count="17">
    <font>
      <sz val="10"/>
      <name val="Arial"/>
    </font>
    <font>
      <sz val="10"/>
      <name val="Arial"/>
      <family val="2"/>
    </font>
    <font>
      <sz val="10"/>
      <color theme="1"/>
      <name val="Arial"/>
      <family val="2"/>
    </font>
    <font>
      <sz val="10"/>
      <name val="Arial"/>
      <family val="2"/>
    </font>
    <font>
      <sz val="10"/>
      <name val="MS Sans Serif"/>
      <family val="2"/>
    </font>
    <font>
      <b/>
      <sz val="12"/>
      <name val="Arial"/>
      <family val="2"/>
    </font>
    <font>
      <b/>
      <sz val="10"/>
      <name val="Arial"/>
      <family val="2"/>
    </font>
    <font>
      <i/>
      <sz val="10"/>
      <name val="Arial"/>
      <family val="2"/>
    </font>
    <font>
      <b/>
      <i/>
      <sz val="10"/>
      <name val="Arial"/>
      <family val="2"/>
    </font>
    <font>
      <i/>
      <sz val="12"/>
      <name val="Arial"/>
      <family val="2"/>
    </font>
    <font>
      <b/>
      <sz val="10"/>
      <color indexed="8"/>
      <name val="Arial"/>
      <family val="2"/>
    </font>
    <font>
      <b/>
      <i/>
      <sz val="10"/>
      <color indexed="8"/>
      <name val="Arial"/>
      <family val="2"/>
    </font>
    <font>
      <b/>
      <sz val="10"/>
      <color theme="1"/>
      <name val="Arial"/>
      <family val="2"/>
    </font>
    <font>
      <u/>
      <sz val="10"/>
      <color theme="10"/>
      <name val="Arial"/>
      <family val="2"/>
    </font>
    <font>
      <sz val="12"/>
      <name val="Arial"/>
      <family val="2"/>
    </font>
    <font>
      <b/>
      <vertAlign val="superscript"/>
      <sz val="12"/>
      <name val="Arial"/>
      <family val="2"/>
    </font>
    <font>
      <vertAlign val="superscript"/>
      <sz val="10"/>
      <name val="Arial"/>
      <family val="2"/>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14996795556505021"/>
        <bgColor indexed="64"/>
      </patternFill>
    </fill>
  </fills>
  <borders count="82">
    <border>
      <left/>
      <right/>
      <top/>
      <bottom/>
      <diagonal/>
    </border>
    <border>
      <left style="thin">
        <color theme="0"/>
      </left>
      <right style="thin">
        <color theme="0"/>
      </right>
      <top style="thin">
        <color theme="0"/>
      </top>
      <bottom style="thin">
        <color theme="0"/>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bottom/>
      <diagonal/>
    </border>
    <border>
      <left style="thin">
        <color indexed="64"/>
      </left>
      <right style="thin">
        <color theme="0"/>
      </right>
      <top style="thin">
        <color indexed="64"/>
      </top>
      <bottom style="thin">
        <color indexed="64"/>
      </bottom>
      <diagonal/>
    </border>
    <border>
      <left style="thin">
        <color theme="0"/>
      </left>
      <right/>
      <top style="thin">
        <color theme="0"/>
      </top>
      <bottom/>
      <diagonal/>
    </border>
    <border>
      <left style="thin">
        <color theme="0"/>
      </left>
      <right/>
      <top style="thin">
        <color indexed="64"/>
      </top>
      <bottom style="thin">
        <color theme="0"/>
      </bottom>
      <diagonal/>
    </border>
    <border>
      <left style="thin">
        <color theme="0"/>
      </left>
      <right/>
      <top style="thin">
        <color theme="0"/>
      </top>
      <bottom style="thin">
        <color theme="0"/>
      </bottom>
      <diagonal/>
    </border>
    <border>
      <left style="thin">
        <color theme="0"/>
      </left>
      <right/>
      <top style="thin">
        <color theme="0"/>
      </top>
      <bottom style="thin">
        <color indexed="64"/>
      </bottom>
      <diagonal/>
    </border>
    <border>
      <left style="thin">
        <color theme="0"/>
      </left>
      <right/>
      <top/>
      <bottom/>
      <diagonal/>
    </border>
    <border>
      <left style="thin">
        <color theme="0"/>
      </left>
      <right/>
      <top style="thin">
        <color indexed="64"/>
      </top>
      <bottom style="thin">
        <color indexed="64"/>
      </bottom>
      <diagonal/>
    </border>
    <border>
      <left style="thin">
        <color theme="0"/>
      </left>
      <right/>
      <top/>
      <bottom style="thin">
        <color theme="0"/>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theme="0"/>
      </right>
      <top style="thin">
        <color theme="0"/>
      </top>
      <bottom/>
      <diagonal/>
    </border>
    <border>
      <left style="thin">
        <color indexed="64"/>
      </left>
      <right style="thin">
        <color indexed="64"/>
      </right>
      <top style="thin">
        <color theme="0"/>
      </top>
      <bottom/>
      <diagonal/>
    </border>
    <border>
      <left style="thin">
        <color theme="0"/>
      </left>
      <right style="thin">
        <color theme="0"/>
      </right>
      <top style="thin">
        <color auto="1"/>
      </top>
      <bottom/>
      <diagonal/>
    </border>
    <border>
      <left style="thin">
        <color theme="0"/>
      </left>
      <right/>
      <top style="thin">
        <color auto="1"/>
      </top>
      <bottom/>
      <diagonal/>
    </border>
    <border>
      <left style="thin">
        <color indexed="64"/>
      </left>
      <right style="thin">
        <color indexed="64"/>
      </right>
      <top style="thin">
        <color auto="1"/>
      </top>
      <bottom/>
      <diagonal/>
    </border>
    <border>
      <left style="thin">
        <color indexed="64"/>
      </left>
      <right/>
      <top style="thin">
        <color indexed="64"/>
      </top>
      <bottom style="thin">
        <color theme="0"/>
      </bottom>
      <diagonal/>
    </border>
    <border>
      <left style="thin">
        <color indexed="64"/>
      </left>
      <right/>
      <top style="thin">
        <color theme="0"/>
      </top>
      <bottom style="thin">
        <color theme="0"/>
      </bottom>
      <diagonal/>
    </border>
    <border>
      <left style="thin">
        <color indexed="64"/>
      </left>
      <right/>
      <top style="thin">
        <color theme="0"/>
      </top>
      <bottom/>
      <diagonal/>
    </border>
    <border>
      <left style="thin">
        <color indexed="64"/>
      </left>
      <right style="thin">
        <color theme="0"/>
      </right>
      <top/>
      <bottom style="thin">
        <color theme="0"/>
      </bottom>
      <diagonal/>
    </border>
    <border>
      <left style="thin">
        <color indexed="64"/>
      </left>
      <right style="thin">
        <color theme="0"/>
      </right>
      <top/>
      <bottom/>
      <diagonal/>
    </border>
    <border>
      <left style="thin">
        <color indexed="64"/>
      </left>
      <right style="thin">
        <color theme="0"/>
      </right>
      <top/>
      <bottom style="thin">
        <color indexed="64"/>
      </bottom>
      <diagonal/>
    </border>
    <border>
      <left style="thin">
        <color theme="0"/>
      </left>
      <right/>
      <top/>
      <bottom style="thin">
        <color indexed="64"/>
      </bottom>
      <diagonal/>
    </border>
    <border>
      <left style="thin">
        <color indexed="64"/>
      </left>
      <right style="thin">
        <color indexed="64"/>
      </right>
      <top/>
      <bottom style="thin">
        <color theme="0"/>
      </bottom>
      <diagonal/>
    </border>
    <border>
      <left style="thin">
        <color indexed="64"/>
      </left>
      <right/>
      <top/>
      <bottom style="thin">
        <color theme="0"/>
      </bottom>
      <diagonal/>
    </border>
    <border>
      <left style="thin">
        <color indexed="64"/>
      </left>
      <right/>
      <top/>
      <bottom style="thin">
        <color indexed="64"/>
      </bottom>
      <diagonal/>
    </border>
    <border>
      <left/>
      <right style="thin">
        <color theme="0"/>
      </right>
      <top/>
      <bottom style="hair">
        <color auto="1"/>
      </bottom>
      <diagonal/>
    </border>
    <border>
      <left/>
      <right style="thin">
        <color theme="0"/>
      </right>
      <top/>
      <bottom style="hair">
        <color theme="1"/>
      </bottom>
      <diagonal/>
    </border>
    <border>
      <left/>
      <right/>
      <top/>
      <bottom style="hair">
        <color theme="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thin">
        <color theme="0"/>
      </top>
      <bottom style="thin">
        <color indexed="64"/>
      </bottom>
      <diagonal/>
    </border>
    <border>
      <left/>
      <right style="thin">
        <color indexed="64"/>
      </right>
      <top style="thin">
        <color indexed="64"/>
      </top>
      <bottom style="thin">
        <color indexed="64"/>
      </bottom>
      <diagonal/>
    </border>
    <border>
      <left/>
      <right style="thin">
        <color theme="0"/>
      </right>
      <top/>
      <bottom style="thin">
        <color theme="0"/>
      </bottom>
      <diagonal/>
    </border>
    <border>
      <left/>
      <right/>
      <top/>
      <bottom style="thin">
        <color theme="0"/>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theme="0"/>
      </bottom>
      <diagonal/>
    </border>
    <border>
      <left style="medium">
        <color indexed="64"/>
      </left>
      <right style="thin">
        <color indexed="64"/>
      </right>
      <top style="thin">
        <color theme="0"/>
      </top>
      <bottom style="thin">
        <color theme="0"/>
      </bottom>
      <diagonal/>
    </border>
    <border>
      <left style="medium">
        <color indexed="64"/>
      </left>
      <right style="thin">
        <color indexed="64"/>
      </right>
      <top style="thin">
        <color theme="0"/>
      </top>
      <bottom style="thin">
        <color indexed="64"/>
      </bottom>
      <diagonal/>
    </border>
    <border>
      <left style="thin">
        <color indexed="64"/>
      </left>
      <right style="medium">
        <color indexed="64"/>
      </right>
      <top style="thin">
        <color auto="1"/>
      </top>
      <bottom style="thin">
        <color indexed="64"/>
      </bottom>
      <diagonal/>
    </border>
    <border>
      <left style="thin">
        <color indexed="64"/>
      </left>
      <right style="medium">
        <color indexed="64"/>
      </right>
      <top style="thin">
        <color auto="1"/>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theme="0"/>
      </bottom>
      <diagonal/>
    </border>
    <border>
      <left style="thin">
        <color indexed="64"/>
      </left>
      <right style="medium">
        <color indexed="64"/>
      </right>
      <top style="thin">
        <color theme="0"/>
      </top>
      <bottom style="thin">
        <color theme="0"/>
      </bottom>
      <diagonal/>
    </border>
    <border>
      <left style="thin">
        <color indexed="64"/>
      </left>
      <right style="medium">
        <color indexed="64"/>
      </right>
      <top style="thin">
        <color theme="0"/>
      </top>
      <bottom/>
      <diagonal/>
    </border>
    <border>
      <left style="thin">
        <color indexed="64"/>
      </left>
      <right style="medium">
        <color indexed="64"/>
      </right>
      <top/>
      <bottom style="thin">
        <color theme="0"/>
      </bottom>
      <diagonal/>
    </border>
    <border>
      <left style="thin">
        <color indexed="64"/>
      </left>
      <right style="medium">
        <color indexed="64"/>
      </right>
      <top style="thin">
        <color theme="0"/>
      </top>
      <bottom style="thin">
        <color indexed="64"/>
      </bottom>
      <diagonal/>
    </border>
    <border>
      <left style="thin">
        <color indexed="64"/>
      </left>
      <right style="medium">
        <color indexed="64"/>
      </right>
      <top/>
      <bottom/>
      <diagonal/>
    </border>
    <border>
      <left style="medium">
        <color indexed="64"/>
      </left>
      <right style="thin">
        <color indexed="64"/>
      </right>
      <top style="thin">
        <color auto="1"/>
      </top>
      <bottom/>
      <diagonal/>
    </border>
    <border>
      <left style="medium">
        <color indexed="64"/>
      </left>
      <right style="thin">
        <color indexed="64"/>
      </right>
      <top/>
      <bottom style="thin">
        <color indexed="64"/>
      </bottom>
      <diagonal/>
    </border>
    <border>
      <left style="medium">
        <color indexed="64"/>
      </left>
      <right style="thin">
        <color indexed="64"/>
      </right>
      <top style="thin">
        <color theme="0"/>
      </top>
      <bottom/>
      <diagonal/>
    </border>
    <border>
      <left style="medium">
        <color indexed="64"/>
      </left>
      <right style="thin">
        <color indexed="64"/>
      </right>
      <top/>
      <bottom style="thin">
        <color theme="0"/>
      </bottom>
      <diagonal/>
    </border>
    <border>
      <left style="medium">
        <color indexed="64"/>
      </left>
      <right style="thin">
        <color indexed="64"/>
      </right>
      <top/>
      <bottom/>
      <diagonal/>
    </border>
    <border>
      <left/>
      <right style="thin">
        <color indexed="64"/>
      </right>
      <top style="thin">
        <color auto="1"/>
      </top>
      <bottom/>
      <diagonal/>
    </border>
    <border>
      <left/>
      <right style="thin">
        <color auto="1"/>
      </right>
      <top/>
      <bottom style="thin">
        <color indexed="64"/>
      </bottom>
      <diagonal/>
    </border>
    <border>
      <left/>
      <right style="thin">
        <color indexed="64"/>
      </right>
      <top style="thin">
        <color indexed="64"/>
      </top>
      <bottom style="thin">
        <color theme="0"/>
      </bottom>
      <diagonal/>
    </border>
    <border>
      <left/>
      <right style="thin">
        <color indexed="64"/>
      </right>
      <top style="thin">
        <color theme="0"/>
      </top>
      <bottom style="thin">
        <color theme="0"/>
      </bottom>
      <diagonal/>
    </border>
    <border>
      <left/>
      <right style="thin">
        <color indexed="64"/>
      </right>
      <top style="thin">
        <color theme="0"/>
      </top>
      <bottom/>
      <diagonal/>
    </border>
    <border>
      <left/>
      <right style="thin">
        <color indexed="64"/>
      </right>
      <top/>
      <bottom style="thin">
        <color theme="0"/>
      </bottom>
      <diagonal/>
    </border>
    <border>
      <left/>
      <right style="thin">
        <color indexed="64"/>
      </right>
      <top style="thin">
        <color theme="0"/>
      </top>
      <bottom style="thin">
        <color indexed="64"/>
      </bottom>
      <diagonal/>
    </border>
    <border>
      <left/>
      <right style="thin">
        <color indexed="64"/>
      </right>
      <top/>
      <bottom/>
      <diagonal/>
    </border>
    <border>
      <left/>
      <right style="medium">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3" fillId="0" borderId="0"/>
    <xf numFmtId="0" fontId="4" fillId="0" borderId="0"/>
    <xf numFmtId="0" fontId="13" fillId="0" borderId="0" applyNumberFormat="0" applyFill="0" applyBorder="0" applyAlignment="0" applyProtection="0">
      <alignment vertical="top"/>
      <protection locked="0"/>
    </xf>
  </cellStyleXfs>
  <cellXfs count="264">
    <xf numFmtId="0" fontId="0" fillId="0" borderId="0" xfId="0"/>
    <xf numFmtId="0" fontId="0" fillId="0" borderId="0" xfId="0" applyBorder="1"/>
    <xf numFmtId="0" fontId="0" fillId="0" borderId="1" xfId="0" applyBorder="1"/>
    <xf numFmtId="0" fontId="2" fillId="2" borderId="0" xfId="0" applyFont="1" applyFill="1"/>
    <xf numFmtId="0" fontId="2" fillId="2" borderId="0" xfId="0" applyFont="1" applyFill="1" applyAlignment="1">
      <alignment wrapText="1"/>
    </xf>
    <xf numFmtId="0" fontId="2" fillId="2" borderId="0" xfId="0" applyFont="1" applyFill="1" applyBorder="1" applyAlignment="1">
      <alignment vertical="center"/>
    </xf>
    <xf numFmtId="0" fontId="2" fillId="2" borderId="0" xfId="0" applyFont="1" applyFill="1" applyBorder="1" applyAlignment="1">
      <alignment vertical="center" wrapText="1"/>
    </xf>
    <xf numFmtId="0" fontId="5" fillId="0" borderId="1" xfId="0" applyFont="1" applyBorder="1"/>
    <xf numFmtId="165" fontId="0" fillId="0" borderId="1" xfId="1" applyNumberFormat="1" applyFont="1" applyBorder="1"/>
    <xf numFmtId="0" fontId="0" fillId="0" borderId="1" xfId="0" applyBorder="1" applyAlignment="1">
      <alignment wrapText="1"/>
    </xf>
    <xf numFmtId="0" fontId="3" fillId="0" borderId="1" xfId="0" applyFont="1" applyBorder="1"/>
    <xf numFmtId="165" fontId="0" fillId="0" borderId="6" xfId="0" applyNumberFormat="1" applyBorder="1"/>
    <xf numFmtId="0" fontId="0" fillId="0" borderId="7" xfId="0" applyBorder="1"/>
    <xf numFmtId="0" fontId="0" fillId="0" borderId="8" xfId="0" applyBorder="1"/>
    <xf numFmtId="165" fontId="0" fillId="0" borderId="8" xfId="1" applyNumberFormat="1" applyFont="1" applyBorder="1"/>
    <xf numFmtId="0" fontId="3" fillId="0" borderId="9" xfId="0" applyFont="1" applyBorder="1" applyAlignment="1">
      <alignment wrapText="1"/>
    </xf>
    <xf numFmtId="0" fontId="3" fillId="0" borderId="11" xfId="0" applyFont="1" applyBorder="1" applyAlignment="1">
      <alignment wrapText="1"/>
    </xf>
    <xf numFmtId="0" fontId="0" fillId="0" borderId="11" xfId="0" applyBorder="1" applyAlignment="1">
      <alignment wrapText="1"/>
    </xf>
    <xf numFmtId="0" fontId="0" fillId="0" borderId="12" xfId="0" applyBorder="1" applyAlignment="1">
      <alignment wrapText="1"/>
    </xf>
    <xf numFmtId="0" fontId="0" fillId="0" borderId="13" xfId="0" applyBorder="1"/>
    <xf numFmtId="0" fontId="0" fillId="0" borderId="15" xfId="0" applyBorder="1" applyAlignment="1">
      <alignment wrapText="1"/>
    </xf>
    <xf numFmtId="0" fontId="3" fillId="0" borderId="9" xfId="0" applyFont="1" applyBorder="1"/>
    <xf numFmtId="0" fontId="6" fillId="0" borderId="16" xfId="0" applyFont="1" applyBorder="1" applyAlignment="1">
      <alignment wrapText="1"/>
    </xf>
    <xf numFmtId="0" fontId="0" fillId="0" borderId="17" xfId="0" applyBorder="1"/>
    <xf numFmtId="0" fontId="0" fillId="0" borderId="6" xfId="0" applyBorder="1"/>
    <xf numFmtId="0" fontId="0" fillId="0" borderId="18" xfId="0" applyBorder="1"/>
    <xf numFmtId="0" fontId="0" fillId="0" borderId="19" xfId="0" applyBorder="1"/>
    <xf numFmtId="0" fontId="0" fillId="0" borderId="20" xfId="0" applyBorder="1"/>
    <xf numFmtId="0" fontId="0" fillId="0" borderId="21" xfId="0" applyBorder="1"/>
    <xf numFmtId="0" fontId="3" fillId="0" borderId="18" xfId="0" applyFont="1" applyBorder="1"/>
    <xf numFmtId="0" fontId="3" fillId="0" borderId="19" xfId="0" applyFont="1" applyBorder="1"/>
    <xf numFmtId="0" fontId="3" fillId="0" borderId="20" xfId="0" applyFont="1" applyBorder="1"/>
    <xf numFmtId="0" fontId="6" fillId="0" borderId="22" xfId="0" applyFont="1" applyBorder="1"/>
    <xf numFmtId="0" fontId="0" fillId="0" borderId="23" xfId="0" applyBorder="1"/>
    <xf numFmtId="9" fontId="0" fillId="0" borderId="24" xfId="2" applyFont="1" applyBorder="1"/>
    <xf numFmtId="9" fontId="0" fillId="0" borderId="25" xfId="2" applyFont="1" applyBorder="1"/>
    <xf numFmtId="9" fontId="0" fillId="0" borderId="26" xfId="2" applyFont="1" applyBorder="1"/>
    <xf numFmtId="0" fontId="0" fillId="0" borderId="30" xfId="0" applyBorder="1" applyAlignment="1">
      <alignment wrapText="1"/>
    </xf>
    <xf numFmtId="9" fontId="0" fillId="0" borderId="31" xfId="2" applyFont="1" applyBorder="1"/>
    <xf numFmtId="0" fontId="0" fillId="0" borderId="32" xfId="0" applyBorder="1" applyAlignment="1">
      <alignment wrapText="1"/>
    </xf>
    <xf numFmtId="0" fontId="0" fillId="0" borderId="33" xfId="0" applyBorder="1"/>
    <xf numFmtId="0" fontId="7" fillId="0" borderId="6" xfId="0" applyFont="1" applyBorder="1"/>
    <xf numFmtId="0" fontId="7" fillId="0" borderId="1" xfId="0" applyFont="1" applyBorder="1"/>
    <xf numFmtId="0" fontId="7" fillId="0" borderId="7" xfId="0" applyFont="1" applyBorder="1"/>
    <xf numFmtId="165" fontId="7" fillId="0" borderId="8" xfId="1" applyNumberFormat="1" applyFont="1" applyBorder="1"/>
    <xf numFmtId="165" fontId="7" fillId="0" borderId="1" xfId="1" applyNumberFormat="1" applyFont="1" applyBorder="1"/>
    <xf numFmtId="0" fontId="9" fillId="0" borderId="7" xfId="0" applyFont="1" applyBorder="1"/>
    <xf numFmtId="0" fontId="6" fillId="0" borderId="6" xfId="0" applyFont="1" applyBorder="1"/>
    <xf numFmtId="0" fontId="6" fillId="0" borderId="1" xfId="0" applyFont="1" applyBorder="1"/>
    <xf numFmtId="9" fontId="6" fillId="0" borderId="28" xfId="2" applyFont="1" applyBorder="1"/>
    <xf numFmtId="9" fontId="6" fillId="0" borderId="44" xfId="2" applyFont="1" applyBorder="1"/>
    <xf numFmtId="0" fontId="12" fillId="2" borderId="0" xfId="0" applyFont="1" applyFill="1"/>
    <xf numFmtId="0" fontId="6" fillId="2" borderId="2" xfId="3" applyFont="1" applyFill="1" applyBorder="1" applyAlignment="1">
      <alignment vertical="center"/>
    </xf>
    <xf numFmtId="0" fontId="6" fillId="2" borderId="3" xfId="4" applyFont="1" applyFill="1" applyBorder="1" applyAlignment="1">
      <alignment vertical="center"/>
    </xf>
    <xf numFmtId="0" fontId="6" fillId="2" borderId="3" xfId="4" applyFont="1" applyFill="1" applyBorder="1" applyAlignment="1">
      <alignment vertical="center" wrapText="1"/>
    </xf>
    <xf numFmtId="0" fontId="3" fillId="2" borderId="3" xfId="4" applyFont="1" applyFill="1" applyBorder="1" applyAlignment="1">
      <alignment vertical="center" wrapText="1"/>
    </xf>
    <xf numFmtId="0" fontId="6" fillId="2" borderId="3" xfId="0" applyFont="1" applyFill="1" applyBorder="1" applyAlignment="1">
      <alignment vertical="center"/>
    </xf>
    <xf numFmtId="49" fontId="3" fillId="2" borderId="3" xfId="4" applyNumberFormat="1" applyFont="1" applyFill="1" applyBorder="1" applyAlignment="1">
      <alignment horizontal="left" vertical="center" wrapText="1"/>
    </xf>
    <xf numFmtId="0" fontId="2" fillId="2" borderId="3" xfId="4" applyFont="1" applyFill="1" applyBorder="1" applyAlignment="1">
      <alignment vertical="center" wrapText="1"/>
    </xf>
    <xf numFmtId="0" fontId="3" fillId="2" borderId="3" xfId="0" applyFont="1" applyFill="1" applyBorder="1" applyAlignment="1">
      <alignment vertical="center" wrapText="1"/>
    </xf>
    <xf numFmtId="0" fontId="3" fillId="3" borderId="4" xfId="0" applyFont="1" applyFill="1" applyBorder="1" applyAlignment="1">
      <alignment horizontal="left" vertical="center" wrapText="1"/>
    </xf>
    <xf numFmtId="0" fontId="3" fillId="3" borderId="2" xfId="0" applyFont="1" applyFill="1" applyBorder="1" applyAlignment="1">
      <alignment horizontal="left" vertical="center" wrapText="1"/>
    </xf>
    <xf numFmtId="0" fontId="6" fillId="2" borderId="3" xfId="4" applyFont="1" applyFill="1" applyBorder="1" applyAlignment="1">
      <alignment horizontal="left" vertical="top" wrapText="1"/>
    </xf>
    <xf numFmtId="0" fontId="3" fillId="2" borderId="3" xfId="4" applyFont="1" applyFill="1" applyBorder="1" applyAlignment="1">
      <alignment horizontal="left" vertical="center" wrapText="1"/>
    </xf>
    <xf numFmtId="0" fontId="2" fillId="2" borderId="2" xfId="0" applyFont="1" applyFill="1" applyBorder="1"/>
    <xf numFmtId="165" fontId="6" fillId="0" borderId="6" xfId="0" applyNumberFormat="1" applyFont="1" applyBorder="1"/>
    <xf numFmtId="0" fontId="2" fillId="2" borderId="47" xfId="0" applyFont="1" applyFill="1" applyBorder="1"/>
    <xf numFmtId="0" fontId="1" fillId="2" borderId="3" xfId="4" applyFont="1" applyFill="1" applyBorder="1" applyAlignment="1">
      <alignment vertical="center" wrapText="1"/>
    </xf>
    <xf numFmtId="0" fontId="13" fillId="0" borderId="0" xfId="5" applyAlignment="1" applyProtection="1"/>
    <xf numFmtId="0" fontId="0" fillId="2" borderId="23" xfId="0" applyFill="1" applyBorder="1"/>
    <xf numFmtId="166" fontId="0" fillId="2" borderId="10" xfId="2" applyNumberFormat="1" applyFont="1" applyFill="1" applyBorder="1"/>
    <xf numFmtId="165" fontId="0" fillId="2" borderId="10" xfId="1" applyNumberFormat="1" applyFont="1" applyFill="1" applyBorder="1"/>
    <xf numFmtId="0" fontId="0" fillId="2" borderId="6" xfId="0" applyFill="1" applyBorder="1"/>
    <xf numFmtId="0" fontId="0" fillId="2" borderId="1" xfId="0" applyFill="1" applyBorder="1"/>
    <xf numFmtId="0" fontId="0" fillId="2" borderId="1" xfId="0" applyFill="1" applyBorder="1" applyAlignment="1">
      <alignment wrapText="1"/>
    </xf>
    <xf numFmtId="166" fontId="0" fillId="2" borderId="8" xfId="2" applyNumberFormat="1" applyFont="1" applyFill="1" applyBorder="1"/>
    <xf numFmtId="165" fontId="0" fillId="2" borderId="8" xfId="1" applyNumberFormat="1" applyFont="1" applyFill="1" applyBorder="1"/>
    <xf numFmtId="0" fontId="1" fillId="2" borderId="8" xfId="0" applyFont="1" applyFill="1" applyBorder="1" applyAlignment="1"/>
    <xf numFmtId="9" fontId="0" fillId="0" borderId="35" xfId="2" applyFont="1" applyBorder="1"/>
    <xf numFmtId="9" fontId="0" fillId="0" borderId="36" xfId="2" applyFont="1" applyBorder="1"/>
    <xf numFmtId="9" fontId="0" fillId="0" borderId="51" xfId="2" applyFont="1" applyBorder="1"/>
    <xf numFmtId="9" fontId="0" fillId="0" borderId="37" xfId="2" applyFont="1" applyBorder="1"/>
    <xf numFmtId="9" fontId="0" fillId="2" borderId="1" xfId="2" applyFont="1" applyFill="1" applyBorder="1"/>
    <xf numFmtId="165" fontId="0" fillId="2" borderId="6" xfId="0" applyNumberFormat="1" applyFill="1" applyBorder="1"/>
    <xf numFmtId="164" fontId="0" fillId="2" borderId="6" xfId="0" applyNumberFormat="1" applyFill="1" applyBorder="1"/>
    <xf numFmtId="167" fontId="0" fillId="0" borderId="24" xfId="1" applyNumberFormat="1" applyFont="1" applyBorder="1"/>
    <xf numFmtId="167" fontId="0" fillId="0" borderId="25" xfId="1" applyNumberFormat="1" applyFont="1" applyBorder="1"/>
    <xf numFmtId="167" fontId="0" fillId="0" borderId="26" xfId="1" applyNumberFormat="1" applyFont="1" applyBorder="1"/>
    <xf numFmtId="167" fontId="6" fillId="0" borderId="5" xfId="1" applyNumberFormat="1" applyFont="1" applyBorder="1"/>
    <xf numFmtId="0" fontId="6" fillId="2" borderId="2" xfId="3" applyFont="1" applyFill="1" applyBorder="1" applyAlignment="1">
      <alignment horizontal="left" vertical="center" wrapText="1"/>
    </xf>
    <xf numFmtId="0" fontId="3" fillId="0" borderId="0" xfId="0" applyFont="1" applyAlignment="1">
      <alignment vertical="center"/>
    </xf>
    <xf numFmtId="0" fontId="2" fillId="2" borderId="0" xfId="0" applyFont="1" applyFill="1" applyAlignment="1">
      <alignment vertical="center" wrapText="1"/>
    </xf>
    <xf numFmtId="0" fontId="13" fillId="2" borderId="0" xfId="5" applyFill="1" applyAlignment="1" applyProtection="1">
      <alignment vertical="center" wrapText="1"/>
    </xf>
    <xf numFmtId="0" fontId="2" fillId="2" borderId="46" xfId="0" applyFont="1" applyFill="1" applyBorder="1" applyAlignment="1">
      <alignment vertical="center" wrapText="1"/>
    </xf>
    <xf numFmtId="0" fontId="0" fillId="0" borderId="7" xfId="0" applyBorder="1" applyAlignment="1">
      <alignment vertical="center"/>
    </xf>
    <xf numFmtId="0" fontId="0" fillId="0" borderId="17" xfId="0" applyBorder="1" applyAlignment="1">
      <alignment vertical="center"/>
    </xf>
    <xf numFmtId="0" fontId="6" fillId="4" borderId="5" xfId="0" applyFont="1" applyFill="1" applyBorder="1" applyAlignment="1">
      <alignment horizontal="right" vertical="center" wrapText="1"/>
    </xf>
    <xf numFmtId="0" fontId="0" fillId="0" borderId="6" xfId="0" applyBorder="1" applyAlignment="1">
      <alignment vertical="center"/>
    </xf>
    <xf numFmtId="0" fontId="0" fillId="0" borderId="1" xfId="0" applyBorder="1" applyAlignment="1">
      <alignment vertical="center"/>
    </xf>
    <xf numFmtId="167" fontId="0" fillId="2" borderId="49" xfId="1" applyNumberFormat="1" applyFont="1" applyFill="1" applyBorder="1"/>
    <xf numFmtId="167" fontId="0" fillId="2" borderId="50" xfId="1" applyNumberFormat="1" applyFont="1" applyFill="1" applyBorder="1"/>
    <xf numFmtId="0" fontId="14" fillId="0" borderId="7" xfId="0" applyFont="1" applyBorder="1"/>
    <xf numFmtId="0" fontId="6" fillId="2" borderId="6" xfId="0" applyFont="1" applyFill="1" applyBorder="1"/>
    <xf numFmtId="0" fontId="6" fillId="2" borderId="1" xfId="0" applyFont="1" applyFill="1" applyBorder="1"/>
    <xf numFmtId="0" fontId="6" fillId="2" borderId="53" xfId="0" applyFont="1" applyFill="1" applyBorder="1" applyAlignment="1">
      <alignment wrapText="1"/>
    </xf>
    <xf numFmtId="0" fontId="6" fillId="2" borderId="23" xfId="0" applyFont="1" applyFill="1" applyBorder="1"/>
    <xf numFmtId="9" fontId="6" fillId="2" borderId="54" xfId="2" applyFont="1" applyFill="1" applyBorder="1"/>
    <xf numFmtId="9" fontId="8" fillId="2" borderId="54" xfId="2" applyFont="1" applyFill="1" applyBorder="1"/>
    <xf numFmtId="0" fontId="9" fillId="2" borderId="7" xfId="0" applyFont="1" applyFill="1" applyBorder="1"/>
    <xf numFmtId="0" fontId="0" fillId="2" borderId="17" xfId="0" applyFill="1" applyBorder="1"/>
    <xf numFmtId="0" fontId="0" fillId="2" borderId="0" xfId="0" applyFill="1" applyBorder="1"/>
    <xf numFmtId="0" fontId="7" fillId="2" borderId="0"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10" fillId="5" borderId="5" xfId="0" applyFont="1" applyFill="1" applyBorder="1" applyAlignment="1">
      <alignment horizontal="right" vertical="center" wrapText="1"/>
    </xf>
    <xf numFmtId="0" fontId="10" fillId="5" borderId="49" xfId="0" applyFont="1" applyFill="1" applyBorder="1" applyAlignment="1">
      <alignment horizontal="right" vertical="center" wrapText="1"/>
    </xf>
    <xf numFmtId="0" fontId="3" fillId="0" borderId="9" xfId="0" applyFont="1" applyBorder="1" applyAlignment="1">
      <alignment vertical="center" wrapText="1"/>
    </xf>
    <xf numFmtId="0" fontId="3" fillId="0" borderId="18" xfId="0" applyFont="1" applyBorder="1" applyAlignment="1">
      <alignment vertical="center"/>
    </xf>
    <xf numFmtId="167" fontId="3" fillId="0" borderId="24" xfId="1" applyNumberFormat="1" applyFont="1" applyBorder="1" applyAlignment="1">
      <alignment vertical="center"/>
    </xf>
    <xf numFmtId="164" fontId="0" fillId="0" borderId="1" xfId="1" applyFont="1" applyBorder="1" applyAlignment="1">
      <alignment vertical="center"/>
    </xf>
    <xf numFmtId="0" fontId="3" fillId="0" borderId="11" xfId="0" applyFont="1" applyBorder="1" applyAlignment="1">
      <alignment vertical="center" wrapText="1"/>
    </xf>
    <xf numFmtId="0" fontId="3" fillId="0" borderId="19" xfId="0" applyFont="1" applyBorder="1" applyAlignment="1">
      <alignment vertical="center"/>
    </xf>
    <xf numFmtId="167" fontId="3" fillId="0" borderId="25" xfId="1" applyNumberFormat="1" applyFont="1" applyBorder="1" applyAlignment="1">
      <alignment vertical="center"/>
    </xf>
    <xf numFmtId="0" fontId="3" fillId="0" borderId="30" xfId="0" applyFont="1" applyBorder="1" applyAlignment="1">
      <alignment vertical="center"/>
    </xf>
    <xf numFmtId="0" fontId="3" fillId="0" borderId="17" xfId="0" applyFont="1" applyBorder="1" applyAlignment="1">
      <alignment vertical="center"/>
    </xf>
    <xf numFmtId="167" fontId="3" fillId="0" borderId="31" xfId="1" applyNumberFormat="1" applyFont="1" applyBorder="1" applyAlignment="1">
      <alignment vertical="center"/>
    </xf>
    <xf numFmtId="0" fontId="3" fillId="0" borderId="16" xfId="0" applyFont="1" applyBorder="1" applyAlignment="1">
      <alignment vertical="center"/>
    </xf>
    <xf numFmtId="0" fontId="3" fillId="0" borderId="22" xfId="0" applyFont="1" applyBorder="1" applyAlignment="1">
      <alignment vertical="center"/>
    </xf>
    <xf numFmtId="0" fontId="3" fillId="0" borderId="38" xfId="0" applyFont="1" applyBorder="1" applyAlignment="1">
      <alignment vertical="center"/>
    </xf>
    <xf numFmtId="0" fontId="3" fillId="0" borderId="23" xfId="0" applyFont="1" applyBorder="1" applyAlignment="1">
      <alignment vertical="center"/>
    </xf>
    <xf numFmtId="167" fontId="3" fillId="0" borderId="42" xfId="1" applyNumberFormat="1"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20" xfId="0" applyFont="1" applyBorder="1" applyAlignment="1">
      <alignment vertical="center"/>
    </xf>
    <xf numFmtId="167" fontId="3" fillId="0" borderId="26" xfId="1" applyNumberFormat="1" applyFont="1" applyBorder="1" applyAlignment="1">
      <alignment vertical="center"/>
    </xf>
    <xf numFmtId="0" fontId="3" fillId="0" borderId="39" xfId="0" applyFont="1" applyBorder="1" applyAlignment="1">
      <alignment vertical="center"/>
    </xf>
    <xf numFmtId="0" fontId="3" fillId="0" borderId="21" xfId="0" applyFont="1" applyBorder="1" applyAlignment="1">
      <alignment vertical="center"/>
    </xf>
    <xf numFmtId="0" fontId="3" fillId="0" borderId="9" xfId="0" applyFont="1" applyBorder="1" applyAlignment="1">
      <alignment vertical="center"/>
    </xf>
    <xf numFmtId="9" fontId="0" fillId="0" borderId="6" xfId="2" applyFont="1" applyBorder="1" applyAlignment="1">
      <alignment vertical="center"/>
    </xf>
    <xf numFmtId="0" fontId="1" fillId="0" borderId="19" xfId="0" applyFont="1" applyBorder="1" applyAlignment="1">
      <alignment vertical="center"/>
    </xf>
    <xf numFmtId="0" fontId="6" fillId="0" borderId="40" xfId="0" applyFont="1" applyBorder="1" applyAlignment="1">
      <alignment vertical="center"/>
    </xf>
    <xf numFmtId="0" fontId="6" fillId="0" borderId="41" xfId="0" applyFont="1" applyBorder="1" applyAlignment="1">
      <alignment vertical="center"/>
    </xf>
    <xf numFmtId="167" fontId="6" fillId="0" borderId="28" xfId="1" applyNumberFormat="1" applyFont="1" applyBorder="1" applyAlignment="1">
      <alignment vertical="center"/>
    </xf>
    <xf numFmtId="0" fontId="6" fillId="0" borderId="6" xfId="0" applyFont="1" applyBorder="1" applyAlignment="1">
      <alignment vertical="center"/>
    </xf>
    <xf numFmtId="0" fontId="6" fillId="0" borderId="1" xfId="0" applyFont="1" applyBorder="1" applyAlignment="1">
      <alignment vertical="center"/>
    </xf>
    <xf numFmtId="0" fontId="6" fillId="4" borderId="49" xfId="0" applyFont="1" applyFill="1" applyBorder="1" applyAlignment="1">
      <alignment horizontal="right" vertical="center" wrapText="1"/>
    </xf>
    <xf numFmtId="167" fontId="0" fillId="0" borderId="35" xfId="1" applyNumberFormat="1" applyFont="1" applyBorder="1"/>
    <xf numFmtId="167" fontId="0" fillId="0" borderId="36" xfId="1" applyNumberFormat="1" applyFont="1" applyBorder="1"/>
    <xf numFmtId="167" fontId="0" fillId="0" borderId="51" xfId="1" applyNumberFormat="1" applyFont="1" applyBorder="1"/>
    <xf numFmtId="167" fontId="6" fillId="0" borderId="49" xfId="1" applyNumberFormat="1" applyFont="1" applyBorder="1"/>
    <xf numFmtId="0" fontId="6" fillId="4" borderId="55" xfId="0" applyFont="1" applyFill="1" applyBorder="1" applyAlignment="1">
      <alignment horizontal="right" vertical="center" wrapText="1"/>
    </xf>
    <xf numFmtId="167" fontId="0" fillId="0" borderId="56" xfId="1" applyNumberFormat="1" applyFont="1" applyBorder="1"/>
    <xf numFmtId="167" fontId="0" fillId="0" borderId="57" xfId="1" applyNumberFormat="1" applyFont="1" applyBorder="1"/>
    <xf numFmtId="167" fontId="0" fillId="0" borderId="58" xfId="1" applyNumberFormat="1" applyFont="1" applyBorder="1"/>
    <xf numFmtId="167" fontId="0" fillId="2" borderId="55" xfId="1" applyNumberFormat="1" applyFont="1" applyFill="1" applyBorder="1"/>
    <xf numFmtId="167" fontId="6" fillId="0" borderId="55" xfId="1" applyNumberFormat="1" applyFont="1" applyBorder="1"/>
    <xf numFmtId="0" fontId="6" fillId="6" borderId="60" xfId="0" applyFont="1" applyFill="1" applyBorder="1" applyAlignment="1">
      <alignment vertical="center"/>
    </xf>
    <xf numFmtId="0" fontId="10" fillId="5" borderId="61" xfId="0" applyFont="1" applyFill="1" applyBorder="1" applyAlignment="1">
      <alignment horizontal="right" vertical="center" wrapText="1"/>
    </xf>
    <xf numFmtId="167" fontId="3" fillId="0" borderId="35" xfId="1" applyNumberFormat="1" applyFont="1" applyBorder="1" applyAlignment="1">
      <alignment vertical="center"/>
    </xf>
    <xf numFmtId="167" fontId="3" fillId="0" borderId="36" xfId="1" applyNumberFormat="1" applyFont="1" applyBorder="1" applyAlignment="1">
      <alignment vertical="center"/>
    </xf>
    <xf numFmtId="167" fontId="3" fillId="0" borderId="37" xfId="1" applyNumberFormat="1" applyFont="1" applyBorder="1" applyAlignment="1">
      <alignment vertical="center"/>
    </xf>
    <xf numFmtId="167" fontId="3" fillId="0" borderId="43" xfId="1" applyNumberFormat="1" applyFont="1" applyBorder="1" applyAlignment="1">
      <alignment vertical="center"/>
    </xf>
    <xf numFmtId="167" fontId="3" fillId="0" borderId="51" xfId="1" applyNumberFormat="1" applyFont="1" applyBorder="1" applyAlignment="1">
      <alignment vertical="center"/>
    </xf>
    <xf numFmtId="167" fontId="6" fillId="0" borderId="44" xfId="1" applyNumberFormat="1" applyFont="1" applyBorder="1" applyAlignment="1">
      <alignment vertical="center"/>
    </xf>
    <xf numFmtId="0" fontId="6" fillId="6" borderId="68" xfId="0" applyFont="1" applyFill="1" applyBorder="1" applyAlignment="1">
      <alignment vertical="center"/>
    </xf>
    <xf numFmtId="0" fontId="10" fillId="5" borderId="69" xfId="0" applyFont="1" applyFill="1" applyBorder="1" applyAlignment="1">
      <alignment horizontal="right" vertical="center" wrapText="1"/>
    </xf>
    <xf numFmtId="167" fontId="3" fillId="0" borderId="56" xfId="1" applyNumberFormat="1" applyFont="1" applyBorder="1" applyAlignment="1">
      <alignment vertical="center"/>
    </xf>
    <xf numFmtId="167" fontId="3" fillId="0" borderId="57" xfId="1" applyNumberFormat="1" applyFont="1" applyBorder="1" applyAlignment="1">
      <alignment vertical="center"/>
    </xf>
    <xf numFmtId="167" fontId="3" fillId="0" borderId="70" xfId="1" applyNumberFormat="1" applyFont="1" applyBorder="1" applyAlignment="1">
      <alignment vertical="center"/>
    </xf>
    <xf numFmtId="167" fontId="3" fillId="0" borderId="55" xfId="1" applyNumberFormat="1" applyFont="1" applyBorder="1" applyAlignment="1">
      <alignment vertical="center"/>
    </xf>
    <xf numFmtId="167" fontId="3" fillId="0" borderId="71" xfId="1" applyNumberFormat="1" applyFont="1" applyBorder="1" applyAlignment="1">
      <alignment vertical="center"/>
    </xf>
    <xf numFmtId="167" fontId="3" fillId="0" borderId="58" xfId="1" applyNumberFormat="1" applyFont="1" applyBorder="1" applyAlignment="1">
      <alignment vertical="center"/>
    </xf>
    <xf numFmtId="167" fontId="3" fillId="0" borderId="72" xfId="1" applyNumberFormat="1" applyFont="1" applyBorder="1" applyAlignment="1">
      <alignment vertical="center"/>
    </xf>
    <xf numFmtId="167" fontId="6" fillId="0" borderId="69" xfId="1" applyNumberFormat="1" applyFont="1" applyBorder="1" applyAlignment="1">
      <alignment vertical="center"/>
    </xf>
    <xf numFmtId="0" fontId="1" fillId="0" borderId="18" xfId="0" applyFont="1" applyBorder="1" applyAlignment="1">
      <alignment vertical="center"/>
    </xf>
    <xf numFmtId="0" fontId="1" fillId="0" borderId="20" xfId="0" applyFont="1" applyBorder="1" applyAlignment="1">
      <alignment vertical="center"/>
    </xf>
    <xf numFmtId="0" fontId="10" fillId="5" borderId="48" xfId="0" applyFont="1" applyFill="1" applyBorder="1" applyAlignment="1">
      <alignment horizontal="right" vertical="center" wrapText="1"/>
    </xf>
    <xf numFmtId="9" fontId="3" fillId="0" borderId="24" xfId="2" applyFont="1" applyBorder="1" applyAlignment="1">
      <alignment vertical="center"/>
    </xf>
    <xf numFmtId="9" fontId="0" fillId="0" borderId="6" xfId="0" applyNumberFormat="1" applyBorder="1" applyAlignment="1">
      <alignment vertical="center"/>
    </xf>
    <xf numFmtId="9" fontId="3" fillId="0" borderId="25" xfId="2" applyFont="1" applyBorder="1" applyAlignment="1">
      <alignment vertical="center"/>
    </xf>
    <xf numFmtId="9" fontId="3" fillId="0" borderId="31" xfId="2" applyFont="1" applyBorder="1" applyAlignment="1">
      <alignment vertical="center"/>
    </xf>
    <xf numFmtId="9" fontId="3" fillId="0" borderId="42" xfId="2" applyFont="1" applyBorder="1" applyAlignment="1">
      <alignment vertical="center"/>
    </xf>
    <xf numFmtId="9" fontId="3" fillId="0" borderId="26" xfId="2" applyFont="1" applyBorder="1" applyAlignment="1">
      <alignment vertical="center"/>
    </xf>
    <xf numFmtId="9" fontId="3" fillId="0" borderId="27" xfId="2" applyFont="1" applyBorder="1" applyAlignment="1">
      <alignment vertical="center"/>
    </xf>
    <xf numFmtId="9" fontId="3" fillId="0" borderId="1" xfId="2" applyFont="1" applyBorder="1" applyAlignment="1">
      <alignment vertical="center"/>
    </xf>
    <xf numFmtId="0" fontId="3" fillId="0" borderId="7" xfId="0" applyFont="1" applyBorder="1" applyAlignment="1">
      <alignment vertical="center"/>
    </xf>
    <xf numFmtId="0" fontId="3" fillId="0" borderId="17" xfId="0" applyFont="1" applyBorder="1" applyAlignment="1">
      <alignment vertical="center" wrapText="1"/>
    </xf>
    <xf numFmtId="0" fontId="6" fillId="5" borderId="48" xfId="0" applyFont="1" applyFill="1" applyBorder="1" applyAlignment="1">
      <alignment horizontal="right" vertical="center"/>
    </xf>
    <xf numFmtId="0" fontId="1" fillId="0" borderId="24" xfId="0" applyFont="1" applyBorder="1" applyAlignment="1">
      <alignment vertical="center" wrapText="1"/>
    </xf>
    <xf numFmtId="0" fontId="1" fillId="0" borderId="35" xfId="0" applyFont="1" applyBorder="1" applyAlignment="1">
      <alignment vertical="center" wrapText="1"/>
    </xf>
    <xf numFmtId="167" fontId="1" fillId="0" borderId="24" xfId="1" applyNumberFormat="1" applyFont="1" applyBorder="1" applyAlignment="1">
      <alignment vertical="center" wrapText="1"/>
    </xf>
    <xf numFmtId="9" fontId="1" fillId="0" borderId="24" xfId="2" applyFont="1" applyBorder="1" applyAlignment="1">
      <alignment vertical="center"/>
    </xf>
    <xf numFmtId="0" fontId="1" fillId="0" borderId="25" xfId="0" applyFont="1" applyBorder="1" applyAlignment="1">
      <alignment vertical="center"/>
    </xf>
    <xf numFmtId="0" fontId="1" fillId="0" borderId="36" xfId="0" applyFont="1" applyBorder="1" applyAlignment="1">
      <alignment vertical="center" wrapText="1"/>
    </xf>
    <xf numFmtId="167" fontId="1" fillId="0" borderId="25" xfId="1" applyNumberFormat="1" applyFont="1" applyBorder="1" applyAlignment="1">
      <alignment vertical="center" wrapText="1"/>
    </xf>
    <xf numFmtId="9" fontId="1" fillId="0" borderId="25" xfId="2" applyFont="1" applyBorder="1" applyAlignment="1">
      <alignment vertical="center"/>
    </xf>
    <xf numFmtId="0" fontId="1" fillId="0" borderId="31" xfId="0" applyFont="1" applyBorder="1" applyAlignment="1">
      <alignment vertical="center"/>
    </xf>
    <xf numFmtId="0" fontId="1" fillId="0" borderId="37" xfId="0" applyFont="1" applyBorder="1" applyAlignment="1">
      <alignment vertical="center" wrapText="1"/>
    </xf>
    <xf numFmtId="167" fontId="1" fillId="0" borderId="31" xfId="1" applyNumberFormat="1" applyFont="1" applyBorder="1" applyAlignment="1">
      <alignment vertical="center" wrapText="1"/>
    </xf>
    <xf numFmtId="9" fontId="1" fillId="0" borderId="31" xfId="2" applyFont="1" applyBorder="1" applyAlignment="1">
      <alignment vertical="center"/>
    </xf>
    <xf numFmtId="0" fontId="1" fillId="0" borderId="5" xfId="0" applyFont="1" applyBorder="1" applyAlignment="1">
      <alignment vertical="center"/>
    </xf>
    <xf numFmtId="0" fontId="1" fillId="4" borderId="29" xfId="0" applyFont="1" applyFill="1" applyBorder="1" applyAlignment="1">
      <alignment vertical="center" wrapText="1"/>
    </xf>
    <xf numFmtId="167" fontId="1" fillId="4" borderId="48" xfId="1" applyNumberFormat="1" applyFont="1" applyFill="1" applyBorder="1" applyAlignment="1">
      <alignment vertical="center" wrapText="1"/>
    </xf>
    <xf numFmtId="9" fontId="1" fillId="4" borderId="48" xfId="2" applyFont="1" applyFill="1" applyBorder="1" applyAlignment="1">
      <alignment vertical="center"/>
    </xf>
    <xf numFmtId="0" fontId="7" fillId="0" borderId="6" xfId="0" applyFont="1" applyBorder="1" applyAlignment="1">
      <alignment vertical="center"/>
    </xf>
    <xf numFmtId="0" fontId="7" fillId="0" borderId="1" xfId="0" applyFont="1" applyBorder="1" applyAlignment="1">
      <alignment vertical="center"/>
    </xf>
    <xf numFmtId="0" fontId="1" fillId="0" borderId="42" xfId="0" applyFont="1" applyBorder="1" applyAlignment="1">
      <alignment vertical="center"/>
    </xf>
    <xf numFmtId="0" fontId="1" fillId="0" borderId="43" xfId="0" applyFont="1" applyBorder="1" applyAlignment="1">
      <alignment vertical="center" wrapText="1"/>
    </xf>
    <xf numFmtId="167" fontId="1" fillId="0" borderId="42" xfId="1" applyNumberFormat="1" applyFont="1" applyBorder="1" applyAlignment="1">
      <alignment vertical="center" wrapText="1"/>
    </xf>
    <xf numFmtId="9" fontId="1" fillId="0" borderId="42" xfId="2" applyFont="1" applyBorder="1" applyAlignment="1">
      <alignment vertical="center"/>
    </xf>
    <xf numFmtId="0" fontId="1" fillId="0" borderId="25" xfId="0" applyFont="1" applyBorder="1" applyAlignment="1">
      <alignment vertical="center" wrapText="1"/>
    </xf>
    <xf numFmtId="9" fontId="3" fillId="0" borderId="48" xfId="2" applyFont="1" applyBorder="1" applyAlignment="1">
      <alignment vertical="center"/>
    </xf>
    <xf numFmtId="9" fontId="3" fillId="0" borderId="28" xfId="2" applyFont="1" applyBorder="1" applyAlignment="1">
      <alignment vertical="center"/>
    </xf>
    <xf numFmtId="9" fontId="3" fillId="0" borderId="75" xfId="2" applyFont="1" applyBorder="1" applyAlignment="1">
      <alignment vertical="center"/>
    </xf>
    <xf numFmtId="9" fontId="3" fillId="0" borderId="76" xfId="2" applyFont="1" applyBorder="1" applyAlignment="1">
      <alignment vertical="center"/>
    </xf>
    <xf numFmtId="9" fontId="3" fillId="0" borderId="77" xfId="2" applyFont="1" applyBorder="1" applyAlignment="1">
      <alignment vertical="center"/>
    </xf>
    <xf numFmtId="9" fontId="3" fillId="0" borderId="52" xfId="2" applyFont="1" applyBorder="1" applyAlignment="1">
      <alignment vertical="center"/>
    </xf>
    <xf numFmtId="9" fontId="3" fillId="0" borderId="78" xfId="2" applyFont="1" applyBorder="1" applyAlignment="1">
      <alignment vertical="center"/>
    </xf>
    <xf numFmtId="9" fontId="3" fillId="0" borderId="79" xfId="2" applyFont="1" applyBorder="1" applyAlignment="1">
      <alignment vertical="center"/>
    </xf>
    <xf numFmtId="9" fontId="3" fillId="0" borderId="80" xfId="2" applyFont="1" applyBorder="1" applyAlignment="1">
      <alignment vertical="center"/>
    </xf>
    <xf numFmtId="9" fontId="3" fillId="0" borderId="74" xfId="2" applyFont="1" applyBorder="1" applyAlignment="1">
      <alignment vertical="center"/>
    </xf>
    <xf numFmtId="9" fontId="3" fillId="0" borderId="62" xfId="2" applyFont="1" applyBorder="1" applyAlignment="1">
      <alignment vertical="center"/>
    </xf>
    <xf numFmtId="9" fontId="3" fillId="0" borderId="63" xfId="2" applyFont="1" applyBorder="1" applyAlignment="1">
      <alignment vertical="center"/>
    </xf>
    <xf numFmtId="9" fontId="3" fillId="0" borderId="64" xfId="2" applyFont="1" applyBorder="1" applyAlignment="1">
      <alignment vertical="center"/>
    </xf>
    <xf numFmtId="9" fontId="3" fillId="0" borderId="59" xfId="2" applyFont="1" applyBorder="1" applyAlignment="1">
      <alignment vertical="center"/>
    </xf>
    <xf numFmtId="9" fontId="3" fillId="0" borderId="65" xfId="2" applyFont="1" applyBorder="1" applyAlignment="1">
      <alignment vertical="center"/>
    </xf>
    <xf numFmtId="9" fontId="3" fillId="0" borderId="66" xfId="2" applyFont="1" applyBorder="1" applyAlignment="1">
      <alignment vertical="center"/>
    </xf>
    <xf numFmtId="9" fontId="3" fillId="0" borderId="67" xfId="2" applyFont="1" applyBorder="1" applyAlignment="1">
      <alignment vertical="center"/>
    </xf>
    <xf numFmtId="9" fontId="3" fillId="0" borderId="61" xfId="2" applyFont="1" applyBorder="1" applyAlignment="1">
      <alignment vertical="center"/>
    </xf>
    <xf numFmtId="0" fontId="10" fillId="5" borderId="52" xfId="0" applyFont="1" applyFill="1" applyBorder="1" applyAlignment="1">
      <alignment horizontal="right" vertical="center" wrapText="1"/>
    </xf>
    <xf numFmtId="9" fontId="1" fillId="0" borderId="75" xfId="2" applyFont="1" applyBorder="1" applyAlignment="1">
      <alignment vertical="center"/>
    </xf>
    <xf numFmtId="9" fontId="1" fillId="0" borderId="76" xfId="2" applyFont="1" applyBorder="1" applyAlignment="1">
      <alignment vertical="center"/>
    </xf>
    <xf numFmtId="9" fontId="1" fillId="0" borderId="77" xfId="2" applyFont="1" applyBorder="1" applyAlignment="1">
      <alignment vertical="center"/>
    </xf>
    <xf numFmtId="9" fontId="1" fillId="4" borderId="52" xfId="2" applyFont="1" applyFill="1" applyBorder="1" applyAlignment="1">
      <alignment vertical="center"/>
    </xf>
    <xf numFmtId="9" fontId="1" fillId="0" borderId="78" xfId="2" applyFont="1" applyBorder="1" applyAlignment="1">
      <alignment vertical="center"/>
    </xf>
    <xf numFmtId="0" fontId="6" fillId="5" borderId="59" xfId="0" applyFont="1" applyFill="1" applyBorder="1" applyAlignment="1">
      <alignment horizontal="right" vertical="center"/>
    </xf>
    <xf numFmtId="167" fontId="1" fillId="0" borderId="62" xfId="1" applyNumberFormat="1" applyFont="1" applyBorder="1" applyAlignment="1">
      <alignment vertical="center" wrapText="1"/>
    </xf>
    <xf numFmtId="167" fontId="1" fillId="0" borderId="63" xfId="1" applyNumberFormat="1" applyFont="1" applyBorder="1" applyAlignment="1">
      <alignment vertical="center" wrapText="1"/>
    </xf>
    <xf numFmtId="167" fontId="1" fillId="0" borderId="64" xfId="1" applyNumberFormat="1" applyFont="1" applyBorder="1" applyAlignment="1">
      <alignment vertical="center" wrapText="1"/>
    </xf>
    <xf numFmtId="167" fontId="1" fillId="4" borderId="59" xfId="1" applyNumberFormat="1" applyFont="1" applyFill="1" applyBorder="1" applyAlignment="1">
      <alignment vertical="center" wrapText="1"/>
    </xf>
    <xf numFmtId="167" fontId="1" fillId="0" borderId="65" xfId="1" applyNumberFormat="1" applyFont="1" applyBorder="1" applyAlignment="1">
      <alignment vertical="center" wrapText="1"/>
    </xf>
    <xf numFmtId="0" fontId="6" fillId="4" borderId="52" xfId="0" applyFont="1" applyFill="1" applyBorder="1" applyAlignment="1">
      <alignment horizontal="right" vertical="center" wrapText="1"/>
    </xf>
    <xf numFmtId="9" fontId="7" fillId="2" borderId="73" xfId="2" applyFont="1" applyFill="1" applyBorder="1"/>
    <xf numFmtId="9" fontId="7" fillId="2" borderId="80" xfId="2" applyFont="1" applyFill="1" applyBorder="1"/>
    <xf numFmtId="9" fontId="7" fillId="2" borderId="74" xfId="2" applyFont="1" applyFill="1" applyBorder="1"/>
    <xf numFmtId="9" fontId="8" fillId="2" borderId="52" xfId="2" applyFont="1" applyFill="1" applyBorder="1"/>
    <xf numFmtId="0" fontId="6" fillId="4" borderId="59" xfId="0" applyFont="1" applyFill="1" applyBorder="1" applyAlignment="1">
      <alignment horizontal="right" vertical="center" wrapText="1"/>
    </xf>
    <xf numFmtId="9" fontId="0" fillId="0" borderId="62" xfId="2" applyFont="1" applyBorder="1"/>
    <xf numFmtId="9" fontId="0" fillId="0" borderId="63" xfId="2" applyFont="1" applyBorder="1"/>
    <xf numFmtId="9" fontId="0" fillId="0" borderId="66" xfId="2" applyFont="1" applyBorder="1"/>
    <xf numFmtId="167" fontId="0" fillId="2" borderId="81" xfId="1" applyNumberFormat="1" applyFont="1" applyFill="1" applyBorder="1"/>
    <xf numFmtId="9" fontId="0" fillId="0" borderId="64" xfId="2" applyFont="1" applyBorder="1"/>
    <xf numFmtId="9" fontId="6" fillId="0" borderId="61" xfId="2" applyFont="1" applyBorder="1"/>
    <xf numFmtId="0" fontId="12" fillId="2" borderId="0" xfId="0" applyFont="1" applyFill="1" applyAlignment="1"/>
    <xf numFmtId="0" fontId="13" fillId="2" borderId="45" xfId="5" applyFill="1" applyBorder="1" applyAlignment="1" applyProtection="1">
      <alignment vertical="top" wrapText="1"/>
    </xf>
    <xf numFmtId="0" fontId="6" fillId="3" borderId="4"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6" borderId="49" xfId="0" applyFont="1" applyFill="1" applyBorder="1" applyAlignment="1">
      <alignment horizontal="center" vertical="center"/>
    </xf>
    <xf numFmtId="0" fontId="6" fillId="6" borderId="50" xfId="0" applyFont="1" applyFill="1" applyBorder="1" applyAlignment="1">
      <alignment horizontal="center" vertical="center"/>
    </xf>
    <xf numFmtId="0" fontId="11" fillId="5" borderId="73" xfId="0" applyFont="1" applyFill="1" applyBorder="1" applyAlignment="1">
      <alignment horizontal="right" vertical="center" wrapText="1"/>
    </xf>
    <xf numFmtId="0" fontId="11" fillId="5" borderId="74" xfId="0" applyFont="1" applyFill="1" applyBorder="1" applyAlignment="1">
      <alignment horizontal="right" vertical="center" wrapText="1"/>
    </xf>
    <xf numFmtId="0" fontId="11" fillId="5" borderId="34" xfId="0" applyFont="1" applyFill="1" applyBorder="1" applyAlignment="1">
      <alignment horizontal="right" vertical="center" wrapText="1"/>
    </xf>
    <xf numFmtId="0" fontId="11" fillId="5" borderId="28" xfId="0" applyFont="1" applyFill="1" applyBorder="1" applyAlignment="1">
      <alignment horizontal="right" vertical="center" wrapText="1"/>
    </xf>
    <xf numFmtId="0" fontId="6" fillId="6" borderId="52" xfId="0" applyFont="1" applyFill="1" applyBorder="1" applyAlignment="1">
      <alignment horizontal="center" vertical="center"/>
    </xf>
  </cellXfs>
  <cellStyles count="6">
    <cellStyle name="Comma" xfId="1" builtinId="3"/>
    <cellStyle name="Hyperlink" xfId="5" builtinId="8"/>
    <cellStyle name="Normal" xfId="0" builtinId="0"/>
    <cellStyle name="Normal_Template for LU forecasts - TZ popn forecasts 10 LGAs" xfId="4"/>
    <cellStyle name="Normal_TPDC TZ Empl forecasts 0904 SLAxInd" xfId="3"/>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creativecommons.org/licenses/by/3.0/au/" TargetMode="External"/><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2124075</xdr:colOff>
      <xdr:row>0</xdr:row>
      <xdr:rowOff>895350</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657600" cy="895350"/>
        </a:xfrm>
        <a:prstGeom prst="rect">
          <a:avLst/>
        </a:prstGeom>
        <a:noFill/>
        <a:ln w="9525">
          <a:noFill/>
          <a:miter lim="800000"/>
          <a:headEnd/>
          <a:tailEnd/>
        </a:ln>
      </xdr:spPr>
    </xdr:pic>
    <xdr:clientData/>
  </xdr:twoCellAnchor>
  <xdr:twoCellAnchor editAs="oneCell">
    <xdr:from>
      <xdr:col>0</xdr:col>
      <xdr:colOff>57150</xdr:colOff>
      <xdr:row>14</xdr:row>
      <xdr:rowOff>28575</xdr:rowOff>
    </xdr:from>
    <xdr:to>
      <xdr:col>0</xdr:col>
      <xdr:colOff>819150</xdr:colOff>
      <xdr:row>14</xdr:row>
      <xdr:rowOff>171450</xdr:rowOff>
    </xdr:to>
    <xdr:pic>
      <xdr:nvPicPr>
        <xdr:cNvPr id="4" name="Picture 2" descr="Creative Commons icon">
          <a:hlinkClick xmlns:r="http://schemas.openxmlformats.org/officeDocument/2006/relationships" r:id="rId2" tooltip="Link to Creative Commons deed"/>
        </xdr:cNvPr>
        <xdr:cNvPicPr>
          <a:picLocks noChangeAspect="1" noChangeArrowheads="1"/>
        </xdr:cNvPicPr>
      </xdr:nvPicPr>
      <xdr:blipFill>
        <a:blip xmlns:r="http://schemas.openxmlformats.org/officeDocument/2006/relationships" r:embed="rId3" cstate="print"/>
        <a:srcRect/>
        <a:stretch>
          <a:fillRect/>
        </a:stretch>
      </xdr:blipFill>
      <xdr:spPr bwMode="auto">
        <a:xfrm>
          <a:off x="57150" y="3933825"/>
          <a:ext cx="762000" cy="14287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8</xdr:col>
      <xdr:colOff>285749</xdr:colOff>
      <xdr:row>24</xdr:row>
      <xdr:rowOff>104775</xdr:rowOff>
    </xdr:to>
    <xdr:sp macro="" textlink="">
      <xdr:nvSpPr>
        <xdr:cNvPr id="4" name="TextBox 3"/>
        <xdr:cNvSpPr txBox="1"/>
      </xdr:nvSpPr>
      <xdr:spPr>
        <a:xfrm>
          <a:off x="0" y="28575"/>
          <a:ext cx="5162549" cy="396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en-AU" sz="1100">
            <a:solidFill>
              <a:schemeClr val="dk1"/>
            </a:solidFill>
            <a:latin typeface="+mn-lt"/>
            <a:ea typeface="+mn-ea"/>
            <a:cs typeface="+mn-cs"/>
          </a:endParaRPr>
        </a:p>
        <a:p>
          <a:endParaRPr lang="en-AU" sz="1100"/>
        </a:p>
        <a:p>
          <a:endParaRPr lang="en-AU" sz="1100"/>
        </a:p>
        <a:p>
          <a:endParaRPr lang="en-AU" sz="1100"/>
        </a:p>
        <a:p>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000">
              <a:solidFill>
                <a:schemeClr val="dk1"/>
              </a:solidFill>
              <a:latin typeface="Arial" pitchFamily="34" charset="0"/>
              <a:ea typeface="+mn-ea"/>
              <a:cs typeface="Arial" pitchFamily="34" charset="0"/>
            </a:rPr>
            <a:t>The Sydney Cycling Survey 2011 was conducted using computer assisted telephone interviews of a stratified sample of households in the Greater Metropolitan Area from 14 November to 4 December 2011.  A total of 11,281 individuals from 4,153 households were interviewed.  Data on individual and household demographics were obtained, as well as information on cycling participation.  The 321 individuals who had cycled on the previous day were asked about the trips they had made by bicycle over that period.  These interviews provided a total of 658 cycling trip observations (of which 574 were 10 km or less in length).  </a:t>
          </a:r>
          <a:endParaRPr lang="en-AU" sz="1000">
            <a:latin typeface="Arial" pitchFamily="34" charset="0"/>
            <a:cs typeface="Arial" pitchFamily="34" charset="0"/>
          </a:endParaRPr>
        </a:p>
        <a:p>
          <a:endParaRPr lang="en-AU"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Population statistics were estimated using weights that were derived from the ABS estimated resident population for 2010.  </a:t>
          </a:r>
        </a:p>
        <a:p>
          <a:endParaRPr lang="en-AU"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For further details about the survey, please refer to the 2011 Sydney Cycling Survey Report. </a:t>
          </a:r>
        </a:p>
        <a:p>
          <a:endParaRPr lang="en-AU" sz="1000">
            <a:solidFill>
              <a:schemeClr val="dk1"/>
            </a:solidFill>
            <a:latin typeface="Arial" pitchFamily="34" charset="0"/>
            <a:ea typeface="+mn-ea"/>
            <a:cs typeface="Arial" pitchFamily="34" charset="0"/>
          </a:endParaRPr>
        </a:p>
        <a:p>
          <a:endParaRPr lang="en-AU" sz="1000">
            <a:solidFill>
              <a:schemeClr val="dk1"/>
            </a:solidFill>
            <a:latin typeface="Arial" pitchFamily="34" charset="0"/>
            <a:ea typeface="+mn-ea"/>
            <a:cs typeface="Arial" pitchFamily="34" charset="0"/>
          </a:endParaRPr>
        </a:p>
      </xdr:txBody>
    </xdr:sp>
    <xdr:clientData/>
  </xdr:twoCellAnchor>
  <xdr:twoCellAnchor>
    <xdr:from>
      <xdr:col>0</xdr:col>
      <xdr:colOff>66675</xdr:colOff>
      <xdr:row>0</xdr:row>
      <xdr:rowOff>57150</xdr:rowOff>
    </xdr:from>
    <xdr:to>
      <xdr:col>4</xdr:col>
      <xdr:colOff>390525</xdr:colOff>
      <xdr:row>4</xdr:row>
      <xdr:rowOff>85725</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2762250" cy="6762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1209675</xdr:colOff>
      <xdr:row>0</xdr:row>
      <xdr:rowOff>676275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762250" cy="6762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1209675</xdr:colOff>
      <xdr:row>0</xdr:row>
      <xdr:rowOff>676275</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762250" cy="6762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838200</xdr:colOff>
      <xdr:row>0</xdr:row>
      <xdr:rowOff>676275</xdr:rowOff>
    </xdr:to>
    <xdr:pic>
      <xdr:nvPicPr>
        <xdr:cNvPr id="4"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762250" cy="6762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838200</xdr:colOff>
      <xdr:row>0</xdr:row>
      <xdr:rowOff>676275</xdr:rowOff>
    </xdr:to>
    <xdr:pic>
      <xdr:nvPicPr>
        <xdr:cNvPr id="4"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762250" cy="67627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0</xdr:row>
      <xdr:rowOff>676275</xdr:rowOff>
    </xdr:to>
    <xdr:pic>
      <xdr:nvPicPr>
        <xdr:cNvPr id="4"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762250" cy="6762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ublications/Electronic%20Products/2011%20Sydney%20Cycling%20Survey/2011SydneyCyclingSurvey_SummaryResults%20V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ADME"/>
      <sheetName val="About the SCS"/>
      <sheetName val="Cycling participation"/>
      <sheetName val="Cycling participation%"/>
      <sheetName val="Cycling trips per person"/>
      <sheetName val="Cycling trips per person %"/>
      <sheetName val="Cycling trip characteristics"/>
      <sheetName val="SPSS2"/>
    </sheetNames>
    <sheetDataSet>
      <sheetData sheetId="0"/>
      <sheetData sheetId="1"/>
      <sheetData sheetId="2"/>
      <sheetData sheetId="3"/>
      <sheetData sheetId="4">
        <row r="7">
          <cell r="C7">
            <v>4268749.1017150879</v>
          </cell>
          <cell r="D7">
            <v>18021.094360351563</v>
          </cell>
          <cell r="E7">
            <v>104576.91558837891</v>
          </cell>
          <cell r="F7">
            <v>14054.310821533203</v>
          </cell>
          <cell r="G7">
            <v>4405401.4224853516</v>
          </cell>
        </row>
        <row r="8">
          <cell r="C8">
            <v>506258.38848876953</v>
          </cell>
          <cell r="D8">
            <v>1961.807373046875</v>
          </cell>
          <cell r="E8">
            <v>16528.602966308594</v>
          </cell>
          <cell r="F8">
            <v>1708.1550903320312</v>
          </cell>
          <cell r="G8">
            <v>526456.95391845703</v>
          </cell>
        </row>
        <row r="9">
          <cell r="C9">
            <v>396455.66589355469</v>
          </cell>
          <cell r="D9">
            <v>3556.5354614257812</v>
          </cell>
          <cell r="E9">
            <v>19888.799957275391</v>
          </cell>
          <cell r="F9">
            <v>0</v>
          </cell>
          <cell r="G9">
            <v>419901.00131225586</v>
          </cell>
        </row>
        <row r="11">
          <cell r="C11">
            <v>206694.24829101563</v>
          </cell>
          <cell r="D11">
            <v>0</v>
          </cell>
          <cell r="E11">
            <v>764.2568359375</v>
          </cell>
          <cell r="F11">
            <v>741.92593383789062</v>
          </cell>
          <cell r="G11">
            <v>208200.43106079102</v>
          </cell>
        </row>
        <row r="12">
          <cell r="C12">
            <v>1333504.824432373</v>
          </cell>
          <cell r="D12">
            <v>5189.1359558105469</v>
          </cell>
          <cell r="E12">
            <v>43222.260559082031</v>
          </cell>
          <cell r="F12">
            <v>2503.9353332519531</v>
          </cell>
          <cell r="G12">
            <v>1384420.1562805176</v>
          </cell>
        </row>
        <row r="13">
          <cell r="C13">
            <v>2315872.7256774902</v>
          </cell>
          <cell r="D13">
            <v>11695.05615234375</v>
          </cell>
          <cell r="E13">
            <v>71971.961029052734</v>
          </cell>
          <cell r="F13">
            <v>8907.1470336914062</v>
          </cell>
          <cell r="G13">
            <v>2408446.8898925781</v>
          </cell>
        </row>
        <row r="14">
          <cell r="C14">
            <v>1312465.6090393066</v>
          </cell>
          <cell r="D14">
            <v>6196.3897094726563</v>
          </cell>
          <cell r="E14">
            <v>25035.840087890625</v>
          </cell>
          <cell r="F14">
            <v>3609.4576110839844</v>
          </cell>
          <cell r="G14">
            <v>1347307.2964477539</v>
          </cell>
        </row>
        <row r="15">
          <cell r="C15">
            <v>2925.7486572265625</v>
          </cell>
          <cell r="D15">
            <v>458.85537719726562</v>
          </cell>
          <cell r="E15">
            <v>0</v>
          </cell>
          <cell r="F15">
            <v>0</v>
          </cell>
          <cell r="G15">
            <v>3384.6040344238281</v>
          </cell>
        </row>
        <row r="17">
          <cell r="C17">
            <v>1764635.6618652344</v>
          </cell>
          <cell r="D17">
            <v>0</v>
          </cell>
          <cell r="E17">
            <v>1120.6024780273437</v>
          </cell>
          <cell r="F17">
            <v>0</v>
          </cell>
          <cell r="G17">
            <v>1765756.2643432617</v>
          </cell>
        </row>
        <row r="18">
          <cell r="C18">
            <v>767299.10934448242</v>
          </cell>
          <cell r="D18">
            <v>614.81082153320312</v>
          </cell>
          <cell r="E18">
            <v>14357.723937988281</v>
          </cell>
          <cell r="F18">
            <v>583.97784423828125</v>
          </cell>
          <cell r="G18">
            <v>782855.62194824219</v>
          </cell>
        </row>
        <row r="19">
          <cell r="C19">
            <v>873110.45584106445</v>
          </cell>
          <cell r="D19">
            <v>2881.5382080078125</v>
          </cell>
          <cell r="E19">
            <v>19681.015289306641</v>
          </cell>
          <cell r="F19">
            <v>3370.0216674804687</v>
          </cell>
          <cell r="G19">
            <v>899043.03100585938</v>
          </cell>
        </row>
        <row r="20">
          <cell r="C20">
            <v>1764538.3413391113</v>
          </cell>
          <cell r="D20">
            <v>20043.088165283203</v>
          </cell>
          <cell r="E20">
            <v>105834.97680664062</v>
          </cell>
          <cell r="F20">
            <v>11808.466400146484</v>
          </cell>
          <cell r="G20">
            <v>1902224.8727111816</v>
          </cell>
        </row>
        <row r="21">
          <cell r="C21">
            <v>1879.5877075195312</v>
          </cell>
          <cell r="D21">
            <v>0</v>
          </cell>
          <cell r="E21">
            <v>0</v>
          </cell>
          <cell r="F21">
            <v>0</v>
          </cell>
          <cell r="G21">
            <v>1879.5877075195312</v>
          </cell>
        </row>
        <row r="23">
          <cell r="C23">
            <v>256899.51419067383</v>
          </cell>
          <cell r="D23">
            <v>300.18203735351562</v>
          </cell>
          <cell r="E23">
            <v>3214.4063415527344</v>
          </cell>
          <cell r="F23">
            <v>287.76116943359375</v>
          </cell>
          <cell r="G23">
            <v>260701.86373901367</v>
          </cell>
        </row>
        <row r="24">
          <cell r="C24">
            <v>1088011.1714782715</v>
          </cell>
          <cell r="D24">
            <v>1319.2396850585937</v>
          </cell>
          <cell r="E24">
            <v>15867.884857177734</v>
          </cell>
          <cell r="F24">
            <v>339.35848999023437</v>
          </cell>
          <cell r="G24">
            <v>1105537.654510498</v>
          </cell>
        </row>
        <row r="25">
          <cell r="C25">
            <v>894649.93402099609</v>
          </cell>
          <cell r="D25">
            <v>2600.0116577148437</v>
          </cell>
          <cell r="E25">
            <v>16220.546722412109</v>
          </cell>
          <cell r="F25">
            <v>1120.6024780273437</v>
          </cell>
          <cell r="G25">
            <v>914591.09487915039</v>
          </cell>
        </row>
        <row r="26">
          <cell r="C26">
            <v>1614458.6662902832</v>
          </cell>
          <cell r="D26">
            <v>9173.9124755859375</v>
          </cell>
          <cell r="E26">
            <v>58283.50146484375</v>
          </cell>
          <cell r="F26">
            <v>8847.7899169921875</v>
          </cell>
          <cell r="G26">
            <v>1690763.8701477051</v>
          </cell>
        </row>
        <row r="27">
          <cell r="C27">
            <v>1317443.8701171875</v>
          </cell>
          <cell r="D27">
            <v>10146.091339111328</v>
          </cell>
          <cell r="E27">
            <v>47407.979125976563</v>
          </cell>
          <cell r="F27">
            <v>5166.953857421875</v>
          </cell>
          <cell r="G27">
            <v>1380164.8944396973</v>
          </cell>
        </row>
        <row r="29">
          <cell r="C29">
            <v>2516672.4998168945</v>
          </cell>
          <cell r="D29">
            <v>14424.801055908203</v>
          </cell>
          <cell r="E29">
            <v>102968.08279418945</v>
          </cell>
          <cell r="F29">
            <v>12345.82421875</v>
          </cell>
          <cell r="G29">
            <v>2646411.2078857422</v>
          </cell>
        </row>
        <row r="30">
          <cell r="C30">
            <v>2654790.6562805176</v>
          </cell>
          <cell r="D30">
            <v>9114.6361389160156</v>
          </cell>
          <cell r="E30">
            <v>38026.235717773438</v>
          </cell>
          <cell r="F30">
            <v>3416.6416931152344</v>
          </cell>
          <cell r="G30">
            <v>2705348.1698303223</v>
          </cell>
        </row>
        <row r="32">
          <cell r="C32">
            <v>1235976.2097167969</v>
          </cell>
          <cell r="D32">
            <v>13890.720520019531</v>
          </cell>
          <cell r="E32">
            <v>69615.066070556641</v>
          </cell>
          <cell r="F32">
            <v>6869.7916564941406</v>
          </cell>
          <cell r="G32">
            <v>1326351.7879638672</v>
          </cell>
        </row>
        <row r="33">
          <cell r="C33">
            <v>2336025.1591491699</v>
          </cell>
          <cell r="D33">
            <v>7015.1382751464844</v>
          </cell>
          <cell r="E33">
            <v>52605.773223876953</v>
          </cell>
          <cell r="F33">
            <v>8005.5029602050781</v>
          </cell>
          <cell r="G33">
            <v>2403651.5736083984</v>
          </cell>
        </row>
        <row r="34">
          <cell r="C34">
            <v>1599461.7872314453</v>
          </cell>
          <cell r="D34">
            <v>2633.5783996582031</v>
          </cell>
          <cell r="E34">
            <v>18773.479217529297</v>
          </cell>
          <cell r="F34">
            <v>887.17129516601562</v>
          </cell>
          <cell r="G34">
            <v>1621756.0161437988</v>
          </cell>
        </row>
        <row r="36">
          <cell r="C36">
            <v>5171463.1560974121</v>
          </cell>
          <cell r="D36">
            <v>23539.437194824219</v>
          </cell>
          <cell r="E36">
            <v>140994.31851196289</v>
          </cell>
          <cell r="F36">
            <v>15762.465911865234</v>
          </cell>
          <cell r="G36">
            <v>5351759.3777160645</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B25"/>
  <sheetViews>
    <sheetView tabSelected="1" workbookViewId="0">
      <selection activeCell="B26" sqref="B26"/>
    </sheetView>
  </sheetViews>
  <sheetFormatPr defaultRowHeight="12.75"/>
  <cols>
    <col min="1" max="1" width="23" style="3" customWidth="1"/>
    <col min="2" max="2" width="95.85546875" style="4" customWidth="1"/>
    <col min="3" max="16384" width="9.140625" style="2"/>
  </cols>
  <sheetData>
    <row r="1" spans="1:2" ht="71.25" customHeight="1"/>
    <row r="2" spans="1:2" ht="14.25" customHeight="1">
      <c r="A2" s="5"/>
      <c r="B2" s="6"/>
    </row>
    <row r="3" spans="1:2" ht="15.75" customHeight="1">
      <c r="A3" s="52" t="s">
        <v>45</v>
      </c>
      <c r="B3" s="89" t="s">
        <v>110</v>
      </c>
    </row>
    <row r="4" spans="1:2" ht="15.75" customHeight="1">
      <c r="A4" s="53" t="s">
        <v>46</v>
      </c>
      <c r="B4" s="54" t="s">
        <v>47</v>
      </c>
    </row>
    <row r="5" spans="1:2" ht="15.75" customHeight="1">
      <c r="A5" s="53" t="s">
        <v>48</v>
      </c>
      <c r="B5" s="55" t="s">
        <v>95</v>
      </c>
    </row>
    <row r="6" spans="1:2" ht="15.75" customHeight="1">
      <c r="A6" s="56" t="s">
        <v>97</v>
      </c>
      <c r="B6" s="57" t="s">
        <v>96</v>
      </c>
    </row>
    <row r="7" spans="1:2" ht="15.75" customHeight="1">
      <c r="A7" s="56" t="s">
        <v>98</v>
      </c>
      <c r="B7" s="90" t="s">
        <v>99</v>
      </c>
    </row>
    <row r="8" spans="1:2" ht="15.75" customHeight="1">
      <c r="A8" s="53" t="s">
        <v>49</v>
      </c>
      <c r="B8" s="58" t="s">
        <v>100</v>
      </c>
    </row>
    <row r="9" spans="1:2" ht="27" customHeight="1">
      <c r="A9" s="53" t="s">
        <v>50</v>
      </c>
      <c r="B9" s="55" t="s">
        <v>101</v>
      </c>
    </row>
    <row r="10" spans="1:2" ht="15.75" customHeight="1">
      <c r="A10" s="53" t="s">
        <v>51</v>
      </c>
      <c r="B10" s="55" t="s">
        <v>93</v>
      </c>
    </row>
    <row r="11" spans="1:2" ht="15.75" customHeight="1">
      <c r="A11" s="53" t="s">
        <v>111</v>
      </c>
      <c r="B11" s="67" t="s">
        <v>112</v>
      </c>
    </row>
    <row r="12" spans="1:2" ht="15.75" customHeight="1">
      <c r="A12" s="53" t="s">
        <v>52</v>
      </c>
      <c r="B12" s="59" t="s">
        <v>53</v>
      </c>
    </row>
    <row r="13" spans="1:2" ht="29.25" customHeight="1">
      <c r="A13" s="255" t="s">
        <v>54</v>
      </c>
      <c r="B13" s="60" t="s">
        <v>55</v>
      </c>
    </row>
    <row r="14" spans="1:2" ht="29.25" customHeight="1">
      <c r="A14" s="256"/>
      <c r="B14" s="61" t="s">
        <v>56</v>
      </c>
    </row>
    <row r="15" spans="1:2" ht="15.75" customHeight="1">
      <c r="A15" s="62"/>
      <c r="B15" s="63" t="s">
        <v>57</v>
      </c>
    </row>
    <row r="16" spans="1:2" ht="21.75" customHeight="1">
      <c r="A16" s="253" t="s">
        <v>82</v>
      </c>
      <c r="B16" s="68" t="s">
        <v>94</v>
      </c>
    </row>
    <row r="17" spans="1:2" ht="15.75" customHeight="1">
      <c r="B17" s="92" t="s">
        <v>83</v>
      </c>
    </row>
    <row r="18" spans="1:2" ht="15.75" customHeight="1">
      <c r="B18" s="92" t="s">
        <v>84</v>
      </c>
    </row>
    <row r="19" spans="1:2" ht="15.75" customHeight="1">
      <c r="B19" s="92" t="s">
        <v>117</v>
      </c>
    </row>
    <row r="20" spans="1:2" ht="15.75" customHeight="1">
      <c r="B20" s="92" t="s">
        <v>118</v>
      </c>
    </row>
    <row r="21" spans="1:2" ht="21.75" customHeight="1">
      <c r="A21" s="64"/>
      <c r="B21" s="254" t="s">
        <v>92</v>
      </c>
    </row>
    <row r="22" spans="1:2" ht="15.75" customHeight="1">
      <c r="A22" s="51" t="s">
        <v>0</v>
      </c>
      <c r="B22" s="91" t="s">
        <v>120</v>
      </c>
    </row>
    <row r="23" spans="1:2" ht="15.75" customHeight="1">
      <c r="A23" s="51"/>
      <c r="B23" s="91" t="s">
        <v>121</v>
      </c>
    </row>
    <row r="24" spans="1:2" ht="15.75" customHeight="1">
      <c r="A24" s="51"/>
      <c r="B24" s="6" t="s">
        <v>102</v>
      </c>
    </row>
    <row r="25" spans="1:2" ht="30" customHeight="1">
      <c r="A25" s="66"/>
      <c r="B25" s="93" t="s">
        <v>132</v>
      </c>
    </row>
  </sheetData>
  <mergeCells count="1">
    <mergeCell ref="A13:A14"/>
  </mergeCells>
  <hyperlinks>
    <hyperlink ref="B16" location="'About the SCS'!A1" display="About the 2011 Sydney Cycling Survey (SCS)"/>
    <hyperlink ref="B17" location="'Cycling participation'!A1" display="Cycling participation by selected characteristics"/>
    <hyperlink ref="B18" location="'Cycling participation%'!A1" display="Cycling participation by selected characteristics %"/>
    <hyperlink ref="B19" location="'Cycling trips per person'!A1" display="Number of cycling trips per person by selected characteristics"/>
    <hyperlink ref="B20" location="'Cycling trips per person %'!A1" display="Number of cycling trips per person by selected characteristics %"/>
    <hyperlink ref="B21" location="'Cycling trip characteristics'!A1" display="Cycling trips by selected characteristics"/>
  </hyperlinks>
  <pageMargins left="0.7" right="0.7" top="0.75" bottom="0.75" header="0.3" footer="0.3"/>
  <pageSetup paperSize="9" orientation="portrait" horizontalDpi="4294967293" verticalDpi="30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election activeCell="K22" sqref="K22"/>
    </sheetView>
  </sheetViews>
  <sheetFormatPr defaultRowHeight="12.75"/>
  <cols>
    <col min="1" max="16384" width="9.140625" style="2"/>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M65"/>
  <sheetViews>
    <sheetView workbookViewId="0">
      <selection activeCell="A67" sqref="A67"/>
    </sheetView>
  </sheetViews>
  <sheetFormatPr defaultRowHeight="12.75"/>
  <cols>
    <col min="1" max="1" width="23.28515625" style="2" customWidth="1"/>
    <col min="2" max="2" width="26" style="2" customWidth="1"/>
    <col min="3" max="9" width="16" style="2" customWidth="1"/>
    <col min="10" max="10" width="16.7109375" style="2" customWidth="1"/>
    <col min="11" max="11" width="14.7109375" style="2" customWidth="1"/>
    <col min="12" max="12" width="11.28515625" style="2" bestFit="1" customWidth="1"/>
    <col min="13" max="16384" width="9.140625" style="2"/>
  </cols>
  <sheetData>
    <row r="1" spans="1:12" ht="64.5" customHeight="1"/>
    <row r="2" spans="1:12">
      <c r="C2" s="12"/>
      <c r="D2" s="12"/>
      <c r="E2" s="12"/>
      <c r="F2" s="12"/>
      <c r="G2" s="12"/>
      <c r="H2" s="12"/>
      <c r="I2" s="12"/>
      <c r="J2" s="12"/>
      <c r="K2" s="12"/>
    </row>
    <row r="3" spans="1:12" ht="15.75">
      <c r="A3" s="7" t="s">
        <v>83</v>
      </c>
      <c r="C3" s="12"/>
      <c r="D3" s="12"/>
      <c r="E3" s="12"/>
      <c r="F3" s="12"/>
      <c r="G3" s="12"/>
      <c r="H3" s="12"/>
      <c r="I3" s="12"/>
      <c r="J3" s="12"/>
      <c r="K3" s="12"/>
    </row>
    <row r="4" spans="1:12" ht="15.75" customHeight="1">
      <c r="A4" s="101" t="s">
        <v>122</v>
      </c>
      <c r="B4" s="23"/>
      <c r="C4" s="12"/>
      <c r="D4" s="12"/>
      <c r="E4" s="12"/>
      <c r="F4" s="12"/>
      <c r="G4" s="12"/>
      <c r="H4" s="12"/>
      <c r="I4" s="12"/>
      <c r="J4" s="12"/>
      <c r="K4" s="12"/>
      <c r="L4" s="24"/>
    </row>
    <row r="5" spans="1:12">
      <c r="B5" s="23"/>
      <c r="C5" s="19"/>
      <c r="D5" s="19"/>
      <c r="E5" s="19"/>
      <c r="F5" s="19"/>
      <c r="G5" s="19"/>
      <c r="H5" s="19"/>
      <c r="I5" s="19"/>
      <c r="J5" s="19"/>
      <c r="K5" s="19"/>
      <c r="L5" s="24"/>
    </row>
    <row r="6" spans="1:12" s="98" customFormat="1" ht="51">
      <c r="A6" s="94"/>
      <c r="B6" s="95"/>
      <c r="C6" s="96" t="s">
        <v>75</v>
      </c>
      <c r="D6" s="96" t="s">
        <v>103</v>
      </c>
      <c r="E6" s="96" t="s">
        <v>108</v>
      </c>
      <c r="F6" s="96" t="s">
        <v>104</v>
      </c>
      <c r="G6" s="96" t="s">
        <v>76</v>
      </c>
      <c r="H6" s="96" t="s">
        <v>77</v>
      </c>
      <c r="I6" s="96" t="s">
        <v>113</v>
      </c>
      <c r="J6" s="145" t="s">
        <v>114</v>
      </c>
      <c r="K6" s="150" t="s">
        <v>58</v>
      </c>
      <c r="L6" s="97"/>
    </row>
    <row r="7" spans="1:12" ht="15" customHeight="1">
      <c r="A7" s="15" t="s">
        <v>67</v>
      </c>
      <c r="B7" s="25" t="s">
        <v>1</v>
      </c>
      <c r="C7" s="85">
        <v>19000</v>
      </c>
      <c r="D7" s="85">
        <v>54000</v>
      </c>
      <c r="E7" s="85">
        <v>23000</v>
      </c>
      <c r="F7" s="85">
        <v>47000</v>
      </c>
      <c r="G7" s="85">
        <v>149000</v>
      </c>
      <c r="H7" s="85">
        <v>35000</v>
      </c>
      <c r="I7" s="85">
        <v>17000</v>
      </c>
      <c r="J7" s="146">
        <v>1000</v>
      </c>
      <c r="K7" s="151">
        <v>344000</v>
      </c>
      <c r="L7" s="11"/>
    </row>
    <row r="8" spans="1:12" ht="15" customHeight="1">
      <c r="A8" s="16" t="s">
        <v>66</v>
      </c>
      <c r="B8" s="26" t="s">
        <v>2</v>
      </c>
      <c r="C8" s="86">
        <v>10000</v>
      </c>
      <c r="D8" s="86">
        <v>20000</v>
      </c>
      <c r="E8" s="86">
        <v>17000</v>
      </c>
      <c r="F8" s="86">
        <v>41000</v>
      </c>
      <c r="G8" s="86">
        <v>123000</v>
      </c>
      <c r="H8" s="86">
        <v>23000</v>
      </c>
      <c r="I8" s="86">
        <v>13000</v>
      </c>
      <c r="J8" s="147">
        <v>1000</v>
      </c>
      <c r="K8" s="152">
        <v>249000</v>
      </c>
      <c r="L8" s="11"/>
    </row>
    <row r="9" spans="1:12" ht="15" customHeight="1">
      <c r="A9" s="17"/>
      <c r="B9" s="26" t="s">
        <v>3</v>
      </c>
      <c r="C9" s="86">
        <v>10000</v>
      </c>
      <c r="D9" s="86">
        <v>41000</v>
      </c>
      <c r="E9" s="86">
        <v>34000</v>
      </c>
      <c r="F9" s="86">
        <v>64000</v>
      </c>
      <c r="G9" s="86">
        <v>206000</v>
      </c>
      <c r="H9" s="86">
        <v>65000</v>
      </c>
      <c r="I9" s="86">
        <v>25000</v>
      </c>
      <c r="J9" s="147">
        <v>2000</v>
      </c>
      <c r="K9" s="152">
        <v>447000</v>
      </c>
      <c r="L9" s="11"/>
    </row>
    <row r="10" spans="1:12" ht="15" customHeight="1">
      <c r="A10" s="17"/>
      <c r="B10" s="26" t="s">
        <v>4</v>
      </c>
      <c r="C10" s="86">
        <v>5000</v>
      </c>
      <c r="D10" s="86">
        <v>30000</v>
      </c>
      <c r="E10" s="86">
        <v>26000</v>
      </c>
      <c r="F10" s="86">
        <v>43000</v>
      </c>
      <c r="G10" s="86">
        <v>154000</v>
      </c>
      <c r="H10" s="86">
        <v>40000</v>
      </c>
      <c r="I10" s="86">
        <v>17000</v>
      </c>
      <c r="J10" s="147">
        <v>7000</v>
      </c>
      <c r="K10" s="152">
        <v>322000</v>
      </c>
      <c r="L10" s="11"/>
    </row>
    <row r="11" spans="1:12" ht="15" customHeight="1">
      <c r="A11" s="17"/>
      <c r="B11" s="26" t="s">
        <v>5</v>
      </c>
      <c r="C11" s="86">
        <v>7000</v>
      </c>
      <c r="D11" s="86">
        <v>39000</v>
      </c>
      <c r="E11" s="86">
        <v>18000</v>
      </c>
      <c r="F11" s="86">
        <v>36000</v>
      </c>
      <c r="G11" s="86">
        <v>188000</v>
      </c>
      <c r="H11" s="86">
        <v>57000</v>
      </c>
      <c r="I11" s="86">
        <v>18000</v>
      </c>
      <c r="J11" s="147">
        <v>4000</v>
      </c>
      <c r="K11" s="152">
        <v>368000</v>
      </c>
      <c r="L11" s="11"/>
    </row>
    <row r="12" spans="1:12" ht="15" customHeight="1">
      <c r="A12" s="17"/>
      <c r="B12" s="26" t="s">
        <v>6</v>
      </c>
      <c r="C12" s="86">
        <v>12000</v>
      </c>
      <c r="D12" s="86">
        <v>33000</v>
      </c>
      <c r="E12" s="86">
        <v>12000</v>
      </c>
      <c r="F12" s="86">
        <v>26000</v>
      </c>
      <c r="G12" s="86">
        <v>125000</v>
      </c>
      <c r="H12" s="86">
        <v>24000</v>
      </c>
      <c r="I12" s="86">
        <v>10000</v>
      </c>
      <c r="J12" s="147">
        <v>3000</v>
      </c>
      <c r="K12" s="152">
        <v>245000</v>
      </c>
      <c r="L12" s="11"/>
    </row>
    <row r="13" spans="1:12" ht="15" customHeight="1">
      <c r="A13" s="17"/>
      <c r="B13" s="26" t="s">
        <v>7</v>
      </c>
      <c r="C13" s="86">
        <v>2000</v>
      </c>
      <c r="D13" s="86">
        <v>19000</v>
      </c>
      <c r="E13" s="86">
        <v>14000</v>
      </c>
      <c r="F13" s="86">
        <v>41000</v>
      </c>
      <c r="G13" s="86">
        <v>82000</v>
      </c>
      <c r="H13" s="86">
        <v>17000</v>
      </c>
      <c r="I13" s="86">
        <v>10000</v>
      </c>
      <c r="J13" s="147">
        <v>0</v>
      </c>
      <c r="K13" s="152">
        <v>185000</v>
      </c>
      <c r="L13" s="11"/>
    </row>
    <row r="14" spans="1:12" ht="15" customHeight="1">
      <c r="A14" s="17"/>
      <c r="B14" s="26" t="s">
        <v>8</v>
      </c>
      <c r="C14" s="86">
        <v>10000</v>
      </c>
      <c r="D14" s="86">
        <v>32000</v>
      </c>
      <c r="E14" s="86">
        <v>30000</v>
      </c>
      <c r="F14" s="86">
        <v>42000</v>
      </c>
      <c r="G14" s="86">
        <v>155000</v>
      </c>
      <c r="H14" s="86">
        <v>42000</v>
      </c>
      <c r="I14" s="86">
        <v>23000</v>
      </c>
      <c r="J14" s="147">
        <v>6000</v>
      </c>
      <c r="K14" s="152">
        <v>340000</v>
      </c>
      <c r="L14" s="11"/>
    </row>
    <row r="15" spans="1:12" ht="15" customHeight="1">
      <c r="A15" s="17"/>
      <c r="B15" s="26" t="s">
        <v>9</v>
      </c>
      <c r="C15" s="86">
        <v>9000</v>
      </c>
      <c r="D15" s="86">
        <v>46000</v>
      </c>
      <c r="E15" s="86">
        <v>29000</v>
      </c>
      <c r="F15" s="86">
        <v>42000</v>
      </c>
      <c r="G15" s="86">
        <v>160000</v>
      </c>
      <c r="H15" s="86">
        <v>11000</v>
      </c>
      <c r="I15" s="86">
        <v>12000</v>
      </c>
      <c r="J15" s="147">
        <v>8000</v>
      </c>
      <c r="K15" s="152">
        <v>316000</v>
      </c>
      <c r="L15" s="11"/>
    </row>
    <row r="16" spans="1:12" ht="15" customHeight="1">
      <c r="A16" s="17"/>
      <c r="B16" s="26" t="s">
        <v>10</v>
      </c>
      <c r="C16" s="86">
        <v>7000</v>
      </c>
      <c r="D16" s="86">
        <v>34000</v>
      </c>
      <c r="E16" s="86">
        <v>26000</v>
      </c>
      <c r="F16" s="86">
        <v>32000</v>
      </c>
      <c r="G16" s="86">
        <v>145000</v>
      </c>
      <c r="H16" s="86">
        <v>27000</v>
      </c>
      <c r="I16" s="86">
        <v>17000</v>
      </c>
      <c r="J16" s="147">
        <v>8000</v>
      </c>
      <c r="K16" s="152">
        <v>296000</v>
      </c>
      <c r="L16" s="11"/>
    </row>
    <row r="17" spans="1:13" ht="15" customHeight="1">
      <c r="A17" s="17"/>
      <c r="B17" s="26" t="s">
        <v>11</v>
      </c>
      <c r="C17" s="86">
        <v>10000</v>
      </c>
      <c r="D17" s="86">
        <v>31000</v>
      </c>
      <c r="E17" s="86">
        <v>30000</v>
      </c>
      <c r="F17" s="86">
        <v>36000</v>
      </c>
      <c r="G17" s="86">
        <v>156000</v>
      </c>
      <c r="H17" s="86">
        <v>22000</v>
      </c>
      <c r="I17" s="86">
        <v>17000</v>
      </c>
      <c r="J17" s="147">
        <v>4000</v>
      </c>
      <c r="K17" s="152">
        <v>306000</v>
      </c>
      <c r="L17" s="11"/>
    </row>
    <row r="18" spans="1:13" ht="15" customHeight="1">
      <c r="A18" s="17"/>
      <c r="B18" s="26" t="s">
        <v>12</v>
      </c>
      <c r="C18" s="86">
        <v>8000</v>
      </c>
      <c r="D18" s="86">
        <v>52000</v>
      </c>
      <c r="E18" s="86">
        <v>25000</v>
      </c>
      <c r="F18" s="86">
        <v>68000</v>
      </c>
      <c r="G18" s="86">
        <v>210000</v>
      </c>
      <c r="H18" s="86">
        <v>56000</v>
      </c>
      <c r="I18" s="86">
        <v>17000</v>
      </c>
      <c r="J18" s="147">
        <v>5000</v>
      </c>
      <c r="K18" s="152">
        <v>441000</v>
      </c>
      <c r="L18" s="11"/>
    </row>
    <row r="19" spans="1:13" ht="15" customHeight="1">
      <c r="A19" s="17"/>
      <c r="B19" s="26" t="s">
        <v>13</v>
      </c>
      <c r="C19" s="86">
        <v>12000</v>
      </c>
      <c r="D19" s="86">
        <v>31000</v>
      </c>
      <c r="E19" s="86">
        <v>20000</v>
      </c>
      <c r="F19" s="86">
        <v>35000</v>
      </c>
      <c r="G19" s="86">
        <v>120000</v>
      </c>
      <c r="H19" s="86">
        <v>13000</v>
      </c>
      <c r="I19" s="86">
        <v>6000</v>
      </c>
      <c r="J19" s="147">
        <v>2000</v>
      </c>
      <c r="K19" s="152">
        <v>238000</v>
      </c>
      <c r="L19" s="11"/>
    </row>
    <row r="20" spans="1:13" ht="15" customHeight="1">
      <c r="A20" s="17"/>
      <c r="B20" s="26" t="s">
        <v>14</v>
      </c>
      <c r="C20" s="86">
        <v>14000</v>
      </c>
      <c r="D20" s="86">
        <v>49000</v>
      </c>
      <c r="E20" s="86">
        <v>28000</v>
      </c>
      <c r="F20" s="86">
        <v>41000</v>
      </c>
      <c r="G20" s="86">
        <v>141000</v>
      </c>
      <c r="H20" s="86">
        <v>19000</v>
      </c>
      <c r="I20" s="86">
        <v>17000</v>
      </c>
      <c r="J20" s="147">
        <v>0</v>
      </c>
      <c r="K20" s="152">
        <v>308000</v>
      </c>
      <c r="L20" s="11"/>
    </row>
    <row r="21" spans="1:13" ht="15" customHeight="1">
      <c r="A21" s="17"/>
      <c r="B21" s="26" t="s">
        <v>15</v>
      </c>
      <c r="C21" s="86">
        <v>20000</v>
      </c>
      <c r="D21" s="86">
        <v>84000</v>
      </c>
      <c r="E21" s="86">
        <v>50000</v>
      </c>
      <c r="F21" s="86">
        <v>64000</v>
      </c>
      <c r="G21" s="86">
        <v>247000</v>
      </c>
      <c r="H21" s="86">
        <v>34000</v>
      </c>
      <c r="I21" s="86">
        <v>15000</v>
      </c>
      <c r="J21" s="147">
        <v>12000</v>
      </c>
      <c r="K21" s="152">
        <v>526000</v>
      </c>
      <c r="L21" s="11"/>
    </row>
    <row r="22" spans="1:13" ht="15" customHeight="1">
      <c r="A22" s="17"/>
      <c r="B22" s="26" t="s">
        <v>16</v>
      </c>
      <c r="C22" s="86">
        <v>8000</v>
      </c>
      <c r="D22" s="86">
        <v>54000</v>
      </c>
      <c r="E22" s="86">
        <v>28000</v>
      </c>
      <c r="F22" s="86">
        <v>45000</v>
      </c>
      <c r="G22" s="86">
        <v>118000</v>
      </c>
      <c r="H22" s="86">
        <v>18000</v>
      </c>
      <c r="I22" s="86">
        <v>8000</v>
      </c>
      <c r="J22" s="147">
        <v>3000</v>
      </c>
      <c r="K22" s="152">
        <v>281000</v>
      </c>
      <c r="L22" s="11"/>
    </row>
    <row r="23" spans="1:13" ht="15" customHeight="1">
      <c r="A23" s="18"/>
      <c r="B23" s="27" t="s">
        <v>17</v>
      </c>
      <c r="C23" s="87">
        <v>15000</v>
      </c>
      <c r="D23" s="87">
        <v>22000</v>
      </c>
      <c r="E23" s="87">
        <v>5000</v>
      </c>
      <c r="F23" s="87">
        <v>16000</v>
      </c>
      <c r="G23" s="87">
        <v>64000</v>
      </c>
      <c r="H23" s="87">
        <v>6000</v>
      </c>
      <c r="I23" s="87">
        <v>8000</v>
      </c>
      <c r="J23" s="148">
        <v>2000</v>
      </c>
      <c r="K23" s="153">
        <v>139000</v>
      </c>
      <c r="L23" s="11"/>
    </row>
    <row r="24" spans="1:13" ht="15" customHeight="1">
      <c r="A24" s="20"/>
      <c r="B24" s="28"/>
      <c r="C24" s="99"/>
      <c r="D24" s="100"/>
      <c r="E24" s="100"/>
      <c r="F24" s="100"/>
      <c r="G24" s="100"/>
      <c r="H24" s="100"/>
      <c r="I24" s="100"/>
      <c r="J24" s="100"/>
      <c r="K24" s="154"/>
      <c r="L24" s="11"/>
    </row>
    <row r="25" spans="1:13" ht="15" customHeight="1">
      <c r="A25" s="21" t="s">
        <v>63</v>
      </c>
      <c r="B25" s="25" t="s">
        <v>25</v>
      </c>
      <c r="C25" s="85">
        <v>2000</v>
      </c>
      <c r="D25" s="85">
        <v>10000</v>
      </c>
      <c r="E25" s="85">
        <v>8000</v>
      </c>
      <c r="F25" s="85">
        <v>14000</v>
      </c>
      <c r="G25" s="85">
        <v>129000</v>
      </c>
      <c r="H25" s="85">
        <v>38000</v>
      </c>
      <c r="I25" s="85">
        <v>7000</v>
      </c>
      <c r="J25" s="146">
        <v>1000</v>
      </c>
      <c r="K25" s="151">
        <v>208000</v>
      </c>
      <c r="L25" s="11"/>
    </row>
    <row r="26" spans="1:13" ht="15" customHeight="1">
      <c r="A26" s="16" t="s">
        <v>59</v>
      </c>
      <c r="B26" s="26" t="s">
        <v>26</v>
      </c>
      <c r="C26" s="86">
        <v>51000</v>
      </c>
      <c r="D26" s="86">
        <v>136000</v>
      </c>
      <c r="E26" s="86">
        <v>89000</v>
      </c>
      <c r="F26" s="86">
        <v>146000</v>
      </c>
      <c r="G26" s="86">
        <v>718000</v>
      </c>
      <c r="H26" s="86">
        <v>161000</v>
      </c>
      <c r="I26" s="86">
        <v>68000</v>
      </c>
      <c r="J26" s="147">
        <v>17000</v>
      </c>
      <c r="K26" s="152">
        <v>1384000</v>
      </c>
      <c r="L26" s="83"/>
      <c r="M26" s="73"/>
    </row>
    <row r="27" spans="1:13" ht="15" customHeight="1">
      <c r="A27" s="16" t="s">
        <v>60</v>
      </c>
      <c r="B27" s="26" t="s">
        <v>27</v>
      </c>
      <c r="C27" s="86">
        <v>93000</v>
      </c>
      <c r="D27" s="86">
        <v>377000</v>
      </c>
      <c r="E27" s="86">
        <v>220000</v>
      </c>
      <c r="F27" s="86">
        <v>365000</v>
      </c>
      <c r="G27" s="86">
        <v>1011000</v>
      </c>
      <c r="H27" s="86">
        <v>189000</v>
      </c>
      <c r="I27" s="86">
        <v>117000</v>
      </c>
      <c r="J27" s="147">
        <v>37000</v>
      </c>
      <c r="K27" s="152">
        <v>2408000</v>
      </c>
      <c r="L27" s="83"/>
      <c r="M27" s="73"/>
    </row>
    <row r="28" spans="1:13" ht="15" customHeight="1">
      <c r="A28" s="17"/>
      <c r="B28" s="26" t="s">
        <v>28</v>
      </c>
      <c r="C28" s="86">
        <v>35000</v>
      </c>
      <c r="D28" s="86">
        <v>147000</v>
      </c>
      <c r="E28" s="86">
        <v>98000</v>
      </c>
      <c r="F28" s="86">
        <v>192000</v>
      </c>
      <c r="G28" s="86">
        <v>684000</v>
      </c>
      <c r="H28" s="86">
        <v>121000</v>
      </c>
      <c r="I28" s="86">
        <v>58000</v>
      </c>
      <c r="J28" s="147">
        <v>15000</v>
      </c>
      <c r="K28" s="152">
        <v>1347000</v>
      </c>
      <c r="L28" s="83"/>
      <c r="M28" s="73"/>
    </row>
    <row r="29" spans="1:13" ht="15" customHeight="1">
      <c r="A29" s="18"/>
      <c r="B29" s="27" t="s">
        <v>29</v>
      </c>
      <c r="C29" s="87">
        <v>0</v>
      </c>
      <c r="D29" s="87">
        <v>0</v>
      </c>
      <c r="E29" s="87">
        <v>1000</v>
      </c>
      <c r="F29" s="87">
        <v>0</v>
      </c>
      <c r="G29" s="87">
        <v>1000</v>
      </c>
      <c r="H29" s="87">
        <v>0</v>
      </c>
      <c r="I29" s="87">
        <v>1000</v>
      </c>
      <c r="J29" s="148">
        <v>0</v>
      </c>
      <c r="K29" s="153">
        <v>3000</v>
      </c>
      <c r="L29" s="83"/>
      <c r="M29" s="73"/>
    </row>
    <row r="30" spans="1:13" ht="15" customHeight="1">
      <c r="A30" s="20"/>
      <c r="B30" s="28"/>
      <c r="C30" s="99"/>
      <c r="D30" s="100"/>
      <c r="E30" s="100"/>
      <c r="F30" s="100"/>
      <c r="G30" s="100"/>
      <c r="H30" s="100"/>
      <c r="I30" s="100"/>
      <c r="J30" s="100"/>
      <c r="K30" s="154"/>
      <c r="L30" s="83"/>
      <c r="M30" s="73"/>
    </row>
    <row r="31" spans="1:13" ht="15" customHeight="1">
      <c r="A31" s="21" t="s">
        <v>64</v>
      </c>
      <c r="B31" s="25" t="s">
        <v>30</v>
      </c>
      <c r="C31" s="85">
        <v>1000</v>
      </c>
      <c r="D31" s="85">
        <v>7000</v>
      </c>
      <c r="E31" s="85">
        <v>19000</v>
      </c>
      <c r="F31" s="85">
        <v>77000</v>
      </c>
      <c r="G31" s="85">
        <v>1313000</v>
      </c>
      <c r="H31" s="85">
        <v>270000</v>
      </c>
      <c r="I31" s="85">
        <v>77000</v>
      </c>
      <c r="J31" s="146">
        <v>2000</v>
      </c>
      <c r="K31" s="151">
        <v>1766000</v>
      </c>
      <c r="L31" s="83"/>
      <c r="M31" s="73"/>
    </row>
    <row r="32" spans="1:13" ht="15" customHeight="1">
      <c r="A32" s="16" t="s">
        <v>61</v>
      </c>
      <c r="B32" s="26" t="s">
        <v>119</v>
      </c>
      <c r="C32" s="86">
        <v>16000</v>
      </c>
      <c r="D32" s="86">
        <v>73000</v>
      </c>
      <c r="E32" s="86">
        <v>47000</v>
      </c>
      <c r="F32" s="86">
        <v>103000</v>
      </c>
      <c r="G32" s="86">
        <v>404000</v>
      </c>
      <c r="H32" s="86">
        <v>87000</v>
      </c>
      <c r="I32" s="86">
        <v>48000</v>
      </c>
      <c r="J32" s="147">
        <v>6000</v>
      </c>
      <c r="K32" s="152">
        <v>783000</v>
      </c>
      <c r="L32" s="83"/>
      <c r="M32" s="73"/>
    </row>
    <row r="33" spans="1:13" ht="15" customHeight="1">
      <c r="A33" s="16" t="s">
        <v>60</v>
      </c>
      <c r="B33" s="26" t="s">
        <v>31</v>
      </c>
      <c r="C33" s="86">
        <v>26000</v>
      </c>
      <c r="D33" s="86">
        <v>139000</v>
      </c>
      <c r="E33" s="86">
        <v>85000</v>
      </c>
      <c r="F33" s="86">
        <v>142000</v>
      </c>
      <c r="G33" s="86">
        <v>376000</v>
      </c>
      <c r="H33" s="86">
        <v>69000</v>
      </c>
      <c r="I33" s="86">
        <v>47000</v>
      </c>
      <c r="J33" s="147">
        <v>14000</v>
      </c>
      <c r="K33" s="152">
        <v>899000</v>
      </c>
      <c r="L33" s="83"/>
      <c r="M33" s="73"/>
    </row>
    <row r="34" spans="1:13" ht="15" customHeight="1">
      <c r="A34" s="17"/>
      <c r="B34" s="26" t="s">
        <v>32</v>
      </c>
      <c r="C34" s="86">
        <v>138000</v>
      </c>
      <c r="D34" s="86">
        <v>451000</v>
      </c>
      <c r="E34" s="86">
        <v>262000</v>
      </c>
      <c r="F34" s="86">
        <v>395000</v>
      </c>
      <c r="G34" s="86">
        <v>450000</v>
      </c>
      <c r="H34" s="86">
        <v>82000</v>
      </c>
      <c r="I34" s="86">
        <v>79000</v>
      </c>
      <c r="J34" s="147">
        <v>46000</v>
      </c>
      <c r="K34" s="152">
        <v>1902000</v>
      </c>
      <c r="L34" s="84"/>
      <c r="M34" s="73"/>
    </row>
    <row r="35" spans="1:13" ht="15" customHeight="1">
      <c r="A35" s="18"/>
      <c r="B35" s="27" t="s">
        <v>29</v>
      </c>
      <c r="C35" s="87">
        <v>0</v>
      </c>
      <c r="D35" s="87">
        <v>0</v>
      </c>
      <c r="E35" s="87">
        <v>1000</v>
      </c>
      <c r="F35" s="87">
        <v>0</v>
      </c>
      <c r="G35" s="87">
        <v>0</v>
      </c>
      <c r="H35" s="87">
        <v>1000</v>
      </c>
      <c r="I35" s="87">
        <v>0</v>
      </c>
      <c r="J35" s="148">
        <v>0</v>
      </c>
      <c r="K35" s="153">
        <v>2000</v>
      </c>
      <c r="L35" s="11"/>
    </row>
    <row r="36" spans="1:13" ht="15" customHeight="1">
      <c r="A36" s="20"/>
      <c r="B36" s="28"/>
      <c r="C36" s="99"/>
      <c r="D36" s="100"/>
      <c r="E36" s="100"/>
      <c r="F36" s="100"/>
      <c r="G36" s="100"/>
      <c r="H36" s="100"/>
      <c r="I36" s="100"/>
      <c r="J36" s="100"/>
      <c r="K36" s="154"/>
      <c r="L36" s="11"/>
    </row>
    <row r="37" spans="1:13" ht="15" customHeight="1">
      <c r="A37" s="15" t="s">
        <v>65</v>
      </c>
      <c r="B37" s="25" t="s">
        <v>33</v>
      </c>
      <c r="C37" s="85">
        <v>4000</v>
      </c>
      <c r="D37" s="85">
        <v>6000</v>
      </c>
      <c r="E37" s="85">
        <v>5000</v>
      </c>
      <c r="F37" s="85">
        <v>16000</v>
      </c>
      <c r="G37" s="85">
        <v>199000</v>
      </c>
      <c r="H37" s="85">
        <v>31000</v>
      </c>
      <c r="I37" s="85">
        <v>0</v>
      </c>
      <c r="J37" s="146">
        <v>0</v>
      </c>
      <c r="K37" s="151">
        <v>261000</v>
      </c>
      <c r="L37" s="11"/>
    </row>
    <row r="38" spans="1:13" ht="15" customHeight="1">
      <c r="A38" s="16" t="s">
        <v>62</v>
      </c>
      <c r="B38" s="26" t="s">
        <v>34</v>
      </c>
      <c r="C38" s="86">
        <v>18000</v>
      </c>
      <c r="D38" s="86">
        <v>63000</v>
      </c>
      <c r="E38" s="86">
        <v>48000</v>
      </c>
      <c r="F38" s="86">
        <v>106000</v>
      </c>
      <c r="G38" s="86">
        <v>720000</v>
      </c>
      <c r="H38" s="86">
        <v>122000</v>
      </c>
      <c r="I38" s="86">
        <v>28000</v>
      </c>
      <c r="J38" s="147">
        <v>0</v>
      </c>
      <c r="K38" s="152">
        <v>1106000</v>
      </c>
      <c r="L38" s="11"/>
    </row>
    <row r="39" spans="1:13" ht="15" customHeight="1">
      <c r="A39" s="16" t="s">
        <v>60</v>
      </c>
      <c r="B39" s="26" t="s">
        <v>35</v>
      </c>
      <c r="C39" s="86">
        <v>20000</v>
      </c>
      <c r="D39" s="86">
        <v>88000</v>
      </c>
      <c r="E39" s="86">
        <v>70000</v>
      </c>
      <c r="F39" s="86">
        <v>118000</v>
      </c>
      <c r="G39" s="86">
        <v>470000</v>
      </c>
      <c r="H39" s="86">
        <v>87000</v>
      </c>
      <c r="I39" s="86">
        <v>56000</v>
      </c>
      <c r="J39" s="147">
        <v>6000</v>
      </c>
      <c r="K39" s="152">
        <v>915000</v>
      </c>
      <c r="L39" s="11"/>
    </row>
    <row r="40" spans="1:13" ht="15" customHeight="1">
      <c r="A40" s="17"/>
      <c r="B40" s="26" t="s">
        <v>36</v>
      </c>
      <c r="C40" s="86">
        <v>76000</v>
      </c>
      <c r="D40" s="86">
        <v>273000</v>
      </c>
      <c r="E40" s="86">
        <v>157000</v>
      </c>
      <c r="F40" s="86">
        <v>273000</v>
      </c>
      <c r="G40" s="86">
        <v>657000</v>
      </c>
      <c r="H40" s="86">
        <v>147000</v>
      </c>
      <c r="I40" s="86">
        <v>82000</v>
      </c>
      <c r="J40" s="147">
        <v>25000</v>
      </c>
      <c r="K40" s="152">
        <v>1691000</v>
      </c>
      <c r="L40" s="11"/>
    </row>
    <row r="41" spans="1:13" ht="15" customHeight="1">
      <c r="A41" s="18"/>
      <c r="B41" s="27" t="s">
        <v>37</v>
      </c>
      <c r="C41" s="87">
        <v>63000</v>
      </c>
      <c r="D41" s="87">
        <v>240000</v>
      </c>
      <c r="E41" s="87">
        <v>135000</v>
      </c>
      <c r="F41" s="87">
        <v>204000</v>
      </c>
      <c r="G41" s="87">
        <v>495000</v>
      </c>
      <c r="H41" s="87">
        <v>122000</v>
      </c>
      <c r="I41" s="87">
        <v>85000</v>
      </c>
      <c r="J41" s="148">
        <v>37000</v>
      </c>
      <c r="K41" s="153">
        <v>1380000</v>
      </c>
      <c r="L41" s="11"/>
    </row>
    <row r="42" spans="1:13" ht="15" customHeight="1">
      <c r="A42" s="20"/>
      <c r="B42" s="28"/>
      <c r="C42" s="99"/>
      <c r="D42" s="100"/>
      <c r="E42" s="100"/>
      <c r="F42" s="100"/>
      <c r="G42" s="100"/>
      <c r="H42" s="100"/>
      <c r="I42" s="100"/>
      <c r="J42" s="100"/>
      <c r="K42" s="154"/>
      <c r="L42" s="11"/>
    </row>
    <row r="43" spans="1:13" ht="15" customHeight="1">
      <c r="A43" s="15" t="s">
        <v>74</v>
      </c>
      <c r="B43" s="29" t="s">
        <v>68</v>
      </c>
      <c r="C43" s="85">
        <v>59000</v>
      </c>
      <c r="D43" s="85">
        <v>219000</v>
      </c>
      <c r="E43" s="85">
        <v>97000</v>
      </c>
      <c r="F43" s="85">
        <v>90000</v>
      </c>
      <c r="G43" s="85">
        <v>64000</v>
      </c>
      <c r="H43" s="85">
        <v>50000</v>
      </c>
      <c r="I43" s="85">
        <v>58000</v>
      </c>
      <c r="J43" s="146">
        <v>38000</v>
      </c>
      <c r="K43" s="151">
        <v>675000</v>
      </c>
      <c r="L43" s="11"/>
    </row>
    <row r="44" spans="1:13" ht="15" customHeight="1">
      <c r="A44" s="17"/>
      <c r="B44" s="30" t="s">
        <v>69</v>
      </c>
      <c r="C44" s="86">
        <v>51000</v>
      </c>
      <c r="D44" s="86">
        <v>158000</v>
      </c>
      <c r="E44" s="86">
        <v>109000</v>
      </c>
      <c r="F44" s="86">
        <v>193000</v>
      </c>
      <c r="G44" s="86">
        <v>571000</v>
      </c>
      <c r="H44" s="86">
        <v>73000</v>
      </c>
      <c r="I44" s="86">
        <v>48000</v>
      </c>
      <c r="J44" s="147">
        <v>1000</v>
      </c>
      <c r="K44" s="152">
        <v>1205000</v>
      </c>
      <c r="L44" s="11"/>
    </row>
    <row r="45" spans="1:13" ht="15" customHeight="1">
      <c r="A45" s="17"/>
      <c r="B45" s="30" t="s">
        <v>70</v>
      </c>
      <c r="C45" s="86">
        <v>19000</v>
      </c>
      <c r="D45" s="86">
        <v>50000</v>
      </c>
      <c r="E45" s="86">
        <v>37000</v>
      </c>
      <c r="F45" s="86">
        <v>75000</v>
      </c>
      <c r="G45" s="86">
        <v>510000</v>
      </c>
      <c r="H45" s="86">
        <v>54000</v>
      </c>
      <c r="I45" s="86">
        <v>21000</v>
      </c>
      <c r="J45" s="147">
        <v>1000</v>
      </c>
      <c r="K45" s="152">
        <v>767000</v>
      </c>
      <c r="L45" s="11"/>
    </row>
    <row r="46" spans="1:13" ht="15" customHeight="1">
      <c r="A46" s="17"/>
      <c r="B46" s="30" t="s">
        <v>71</v>
      </c>
      <c r="C46" s="86">
        <v>31000</v>
      </c>
      <c r="D46" s="86">
        <v>152000</v>
      </c>
      <c r="E46" s="86">
        <v>84000</v>
      </c>
      <c r="F46" s="86">
        <v>116000</v>
      </c>
      <c r="G46" s="86">
        <v>107000</v>
      </c>
      <c r="H46" s="86">
        <v>68000</v>
      </c>
      <c r="I46" s="86">
        <v>64000</v>
      </c>
      <c r="J46" s="147">
        <v>29000</v>
      </c>
      <c r="K46" s="152">
        <v>651000</v>
      </c>
      <c r="L46" s="11"/>
    </row>
    <row r="47" spans="1:13" ht="15" customHeight="1">
      <c r="A47" s="17"/>
      <c r="B47" s="30" t="s">
        <v>72</v>
      </c>
      <c r="C47" s="86">
        <v>16000</v>
      </c>
      <c r="D47" s="86">
        <v>73000</v>
      </c>
      <c r="E47" s="86">
        <v>69000</v>
      </c>
      <c r="F47" s="86">
        <v>180000</v>
      </c>
      <c r="G47" s="86">
        <v>707000</v>
      </c>
      <c r="H47" s="86">
        <v>113000</v>
      </c>
      <c r="I47" s="86">
        <v>40000</v>
      </c>
      <c r="J47" s="147">
        <v>0</v>
      </c>
      <c r="K47" s="152">
        <v>1199000</v>
      </c>
      <c r="L47" s="11"/>
    </row>
    <row r="48" spans="1:13" ht="15" customHeight="1">
      <c r="A48" s="18"/>
      <c r="B48" s="31" t="s">
        <v>73</v>
      </c>
      <c r="C48" s="87">
        <v>3000</v>
      </c>
      <c r="D48" s="87">
        <v>17000</v>
      </c>
      <c r="E48" s="87">
        <v>18000</v>
      </c>
      <c r="F48" s="87">
        <v>62000</v>
      </c>
      <c r="G48" s="87">
        <v>584000</v>
      </c>
      <c r="H48" s="87">
        <v>151000</v>
      </c>
      <c r="I48" s="87">
        <v>20000</v>
      </c>
      <c r="J48" s="148">
        <v>0</v>
      </c>
      <c r="K48" s="153">
        <v>855000</v>
      </c>
      <c r="L48" s="11"/>
    </row>
    <row r="49" spans="1:12" ht="15" customHeight="1">
      <c r="A49" s="20"/>
      <c r="B49" s="28"/>
      <c r="C49" s="99"/>
      <c r="D49" s="100"/>
      <c r="E49" s="100"/>
      <c r="F49" s="100"/>
      <c r="G49" s="100"/>
      <c r="H49" s="100"/>
      <c r="I49" s="100"/>
      <c r="J49" s="100"/>
      <c r="K49" s="154"/>
      <c r="L49" s="11"/>
    </row>
    <row r="50" spans="1:12" s="48" customFormat="1" ht="15" customHeight="1">
      <c r="A50" s="22" t="s">
        <v>58</v>
      </c>
      <c r="B50" s="32"/>
      <c r="C50" s="88">
        <v>180000</v>
      </c>
      <c r="D50" s="88">
        <v>670000</v>
      </c>
      <c r="E50" s="88">
        <v>415000</v>
      </c>
      <c r="F50" s="88">
        <v>717000</v>
      </c>
      <c r="G50" s="88">
        <v>2542000</v>
      </c>
      <c r="H50" s="88">
        <v>509000</v>
      </c>
      <c r="I50" s="88">
        <v>251000</v>
      </c>
      <c r="J50" s="149">
        <v>69000</v>
      </c>
      <c r="K50" s="155">
        <v>5352000</v>
      </c>
      <c r="L50" s="65"/>
    </row>
    <row r="51" spans="1:12" s="73" customFormat="1">
      <c r="A51" s="77"/>
      <c r="B51" s="69"/>
      <c r="C51" s="70"/>
      <c r="D51" s="71"/>
      <c r="E51" s="71"/>
      <c r="F51" s="71"/>
      <c r="G51" s="71"/>
      <c r="H51" s="71"/>
      <c r="I51" s="71"/>
      <c r="J51" s="71"/>
      <c r="K51" s="71"/>
      <c r="L51" s="72"/>
    </row>
    <row r="52" spans="1:12" s="73" customFormat="1">
      <c r="A52" s="74"/>
      <c r="C52" s="75"/>
      <c r="D52" s="76"/>
      <c r="E52" s="76"/>
      <c r="F52" s="76"/>
      <c r="G52" s="76"/>
      <c r="H52" s="76"/>
      <c r="I52" s="76"/>
      <c r="J52" s="76"/>
      <c r="K52" s="76"/>
    </row>
    <row r="53" spans="1:12">
      <c r="A53" s="9"/>
      <c r="C53" s="8"/>
      <c r="D53" s="8"/>
      <c r="E53" s="8"/>
      <c r="F53" s="8"/>
      <c r="G53" s="8"/>
      <c r="H53" s="8"/>
      <c r="I53" s="8"/>
      <c r="J53" s="8"/>
      <c r="K53" s="8"/>
    </row>
    <row r="54" spans="1:12">
      <c r="A54" s="9"/>
      <c r="C54" s="8"/>
      <c r="D54" s="8"/>
      <c r="E54" s="8"/>
      <c r="F54" s="8"/>
      <c r="G54" s="8"/>
      <c r="H54" s="8"/>
      <c r="I54" s="8"/>
      <c r="J54" s="8"/>
      <c r="K54" s="8"/>
    </row>
    <row r="55" spans="1:12">
      <c r="A55" s="9"/>
      <c r="C55" s="8"/>
      <c r="D55" s="8"/>
      <c r="E55" s="8"/>
      <c r="F55" s="8"/>
      <c r="G55" s="8"/>
      <c r="H55" s="8"/>
      <c r="I55" s="8"/>
      <c r="J55" s="8"/>
      <c r="K55" s="8"/>
    </row>
    <row r="56" spans="1:12">
      <c r="C56" s="8"/>
      <c r="D56" s="8"/>
      <c r="E56" s="8"/>
      <c r="F56" s="8"/>
      <c r="G56" s="8"/>
      <c r="H56" s="8"/>
      <c r="I56" s="8"/>
      <c r="J56" s="8"/>
      <c r="K56" s="8"/>
    </row>
    <row r="57" spans="1:12">
      <c r="C57" s="8"/>
      <c r="D57" s="8"/>
      <c r="E57" s="8"/>
      <c r="F57" s="8"/>
      <c r="G57" s="8"/>
      <c r="H57" s="8"/>
      <c r="I57" s="8"/>
      <c r="J57" s="8"/>
      <c r="K57" s="8"/>
    </row>
    <row r="58" spans="1:12">
      <c r="C58" s="8"/>
      <c r="D58" s="8"/>
      <c r="E58" s="8"/>
      <c r="F58" s="8"/>
      <c r="G58" s="8"/>
      <c r="H58" s="8"/>
      <c r="I58" s="8"/>
      <c r="J58" s="8"/>
      <c r="K58" s="8"/>
    </row>
    <row r="59" spans="1:12">
      <c r="C59" s="8"/>
      <c r="D59" s="8"/>
      <c r="E59" s="8"/>
      <c r="F59" s="8"/>
      <c r="G59" s="8"/>
      <c r="H59" s="8"/>
      <c r="I59" s="8"/>
      <c r="J59" s="8"/>
      <c r="K59" s="8"/>
    </row>
    <row r="60" spans="1:12">
      <c r="C60" s="8"/>
      <c r="D60" s="8"/>
      <c r="E60" s="8"/>
      <c r="F60" s="8"/>
      <c r="G60" s="8"/>
      <c r="H60" s="8"/>
      <c r="I60" s="8"/>
      <c r="J60" s="8"/>
      <c r="K60" s="8"/>
    </row>
    <row r="61" spans="1:12">
      <c r="C61" s="8"/>
      <c r="D61" s="8"/>
      <c r="E61" s="8"/>
      <c r="F61" s="8"/>
      <c r="G61" s="8"/>
      <c r="H61" s="8"/>
      <c r="I61" s="8"/>
      <c r="J61" s="8"/>
      <c r="K61" s="8"/>
    </row>
    <row r="62" spans="1:12">
      <c r="C62" s="8"/>
      <c r="D62" s="8"/>
      <c r="E62" s="8"/>
      <c r="F62" s="8"/>
      <c r="G62" s="8"/>
      <c r="H62" s="8"/>
      <c r="I62" s="8"/>
      <c r="J62" s="8"/>
      <c r="K62" s="8"/>
    </row>
    <row r="63" spans="1:12">
      <c r="C63" s="8"/>
      <c r="D63" s="8"/>
      <c r="E63" s="8"/>
      <c r="F63" s="8"/>
      <c r="G63" s="8"/>
      <c r="H63" s="8"/>
      <c r="I63" s="8"/>
      <c r="J63" s="8"/>
      <c r="K63" s="8"/>
    </row>
    <row r="64" spans="1:12">
      <c r="C64" s="8"/>
      <c r="D64" s="8"/>
      <c r="E64" s="8"/>
      <c r="F64" s="8"/>
      <c r="G64" s="8"/>
      <c r="H64" s="8"/>
      <c r="I64" s="8"/>
      <c r="J64" s="8"/>
      <c r="K64" s="8"/>
    </row>
    <row r="65" spans="3:11">
      <c r="C65" s="8"/>
      <c r="D65" s="8"/>
      <c r="E65" s="8"/>
      <c r="F65" s="8"/>
      <c r="G65" s="8"/>
      <c r="H65" s="8"/>
      <c r="I65" s="8"/>
      <c r="J65" s="8"/>
      <c r="K65" s="8"/>
    </row>
  </sheetData>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dimension ref="A1:L64"/>
  <sheetViews>
    <sheetView workbookViewId="0">
      <selection activeCell="A99" sqref="A99"/>
    </sheetView>
  </sheetViews>
  <sheetFormatPr defaultRowHeight="12.75"/>
  <cols>
    <col min="1" max="1" width="23.28515625" style="2" customWidth="1"/>
    <col min="2" max="2" width="26" style="2" customWidth="1"/>
    <col min="3" max="9" width="16" style="2" customWidth="1"/>
    <col min="10" max="10" width="14.7109375" style="2" customWidth="1"/>
    <col min="11" max="11" width="14.7109375" style="42" customWidth="1"/>
    <col min="12" max="16384" width="9.140625" style="2"/>
  </cols>
  <sheetData>
    <row r="1" spans="1:12" ht="64.5" customHeight="1"/>
    <row r="2" spans="1:12" ht="12.75" customHeight="1">
      <c r="C2" s="12"/>
      <c r="D2" s="12"/>
      <c r="E2" s="12"/>
      <c r="F2" s="12"/>
      <c r="G2" s="12"/>
      <c r="H2" s="12"/>
      <c r="I2" s="12"/>
      <c r="J2" s="12"/>
      <c r="K2" s="43"/>
    </row>
    <row r="3" spans="1:12" ht="18.75">
      <c r="A3" s="7" t="s">
        <v>124</v>
      </c>
      <c r="C3" s="12"/>
      <c r="D3" s="12"/>
      <c r="E3" s="12"/>
      <c r="F3" s="12"/>
      <c r="G3" s="12"/>
      <c r="H3" s="12"/>
      <c r="I3" s="12"/>
      <c r="J3" s="12"/>
      <c r="K3" s="43"/>
    </row>
    <row r="4" spans="1:12" ht="15">
      <c r="A4" s="101" t="s">
        <v>123</v>
      </c>
      <c r="B4" s="23"/>
      <c r="C4" s="12"/>
      <c r="D4" s="12"/>
      <c r="E4" s="12"/>
      <c r="F4" s="12"/>
      <c r="G4" s="12"/>
      <c r="H4" s="12"/>
      <c r="I4" s="12"/>
      <c r="J4" s="12"/>
      <c r="K4" s="43"/>
    </row>
    <row r="5" spans="1:12" s="73" customFormat="1" ht="12.75" customHeight="1">
      <c r="A5" s="108"/>
      <c r="B5" s="109"/>
      <c r="C5" s="110"/>
      <c r="D5" s="110"/>
      <c r="E5" s="110"/>
      <c r="F5" s="110"/>
      <c r="G5" s="110"/>
      <c r="H5" s="110"/>
      <c r="I5" s="110"/>
      <c r="J5" s="110"/>
      <c r="K5" s="111"/>
      <c r="L5" s="72"/>
    </row>
    <row r="6" spans="1:12" s="98" customFormat="1" ht="63.75">
      <c r="A6" s="94"/>
      <c r="B6" s="95"/>
      <c r="C6" s="96" t="s">
        <v>78</v>
      </c>
      <c r="D6" s="96" t="s">
        <v>105</v>
      </c>
      <c r="E6" s="96" t="s">
        <v>109</v>
      </c>
      <c r="F6" s="96" t="s">
        <v>106</v>
      </c>
      <c r="G6" s="96" t="s">
        <v>76</v>
      </c>
      <c r="H6" s="96" t="s">
        <v>77</v>
      </c>
      <c r="I6" s="96" t="s">
        <v>115</v>
      </c>
      <c r="J6" s="246" t="s">
        <v>58</v>
      </c>
      <c r="K6" s="241" t="s">
        <v>116</v>
      </c>
      <c r="L6" s="97"/>
    </row>
    <row r="7" spans="1:12" ht="15" customHeight="1">
      <c r="A7" s="15" t="s">
        <v>67</v>
      </c>
      <c r="B7" s="25" t="s">
        <v>1</v>
      </c>
      <c r="C7" s="34">
        <v>0.06</v>
      </c>
      <c r="D7" s="34">
        <v>0.16</v>
      </c>
      <c r="E7" s="34">
        <v>7.0000000000000007E-2</v>
      </c>
      <c r="F7" s="34">
        <v>0.14000000000000001</v>
      </c>
      <c r="G7" s="34">
        <v>0.45</v>
      </c>
      <c r="H7" s="34">
        <v>0.11</v>
      </c>
      <c r="I7" s="78">
        <v>0</v>
      </c>
      <c r="J7" s="247">
        <v>1</v>
      </c>
      <c r="K7" s="242">
        <v>0.44</v>
      </c>
      <c r="L7" s="24"/>
    </row>
    <row r="8" spans="1:12" ht="15" customHeight="1">
      <c r="A8" s="16" t="s">
        <v>66</v>
      </c>
      <c r="B8" s="26" t="s">
        <v>2</v>
      </c>
      <c r="C8" s="35">
        <v>0.04</v>
      </c>
      <c r="D8" s="35">
        <v>0.09</v>
      </c>
      <c r="E8" s="35">
        <v>7.0000000000000007E-2</v>
      </c>
      <c r="F8" s="35">
        <v>0.17</v>
      </c>
      <c r="G8" s="35">
        <v>0.52</v>
      </c>
      <c r="H8" s="35">
        <v>0.1</v>
      </c>
      <c r="I8" s="79">
        <v>0</v>
      </c>
      <c r="J8" s="248">
        <v>1</v>
      </c>
      <c r="K8" s="243">
        <v>0.38</v>
      </c>
      <c r="L8" s="24"/>
    </row>
    <row r="9" spans="1:12" ht="15" customHeight="1">
      <c r="A9" s="17"/>
      <c r="B9" s="26" t="s">
        <v>3</v>
      </c>
      <c r="C9" s="35">
        <v>0.02</v>
      </c>
      <c r="D9" s="35">
        <v>0.1</v>
      </c>
      <c r="E9" s="35">
        <v>0.08</v>
      </c>
      <c r="F9" s="35">
        <v>0.15</v>
      </c>
      <c r="G9" s="35">
        <v>0.49</v>
      </c>
      <c r="H9" s="35">
        <v>0.15</v>
      </c>
      <c r="I9" s="79">
        <v>0.01</v>
      </c>
      <c r="J9" s="248">
        <v>1</v>
      </c>
      <c r="K9" s="243">
        <v>0.36</v>
      </c>
      <c r="L9" s="24"/>
    </row>
    <row r="10" spans="1:12" ht="15" customHeight="1">
      <c r="A10" s="17"/>
      <c r="B10" s="26" t="s">
        <v>4</v>
      </c>
      <c r="C10" s="35">
        <v>0.02</v>
      </c>
      <c r="D10" s="35">
        <v>0.1</v>
      </c>
      <c r="E10" s="35">
        <v>0.09</v>
      </c>
      <c r="F10" s="35">
        <v>0.14000000000000001</v>
      </c>
      <c r="G10" s="35">
        <v>0.5</v>
      </c>
      <c r="H10" s="35">
        <v>0.13</v>
      </c>
      <c r="I10" s="79">
        <v>0.02</v>
      </c>
      <c r="J10" s="248">
        <v>1</v>
      </c>
      <c r="K10" s="243">
        <v>0.36</v>
      </c>
      <c r="L10" s="24"/>
    </row>
    <row r="11" spans="1:12" ht="15" customHeight="1">
      <c r="A11" s="17"/>
      <c r="B11" s="26" t="s">
        <v>5</v>
      </c>
      <c r="C11" s="35">
        <v>0.02</v>
      </c>
      <c r="D11" s="35">
        <v>0.11</v>
      </c>
      <c r="E11" s="35">
        <v>0.05</v>
      </c>
      <c r="F11" s="35">
        <v>0.1</v>
      </c>
      <c r="G11" s="35">
        <v>0.54</v>
      </c>
      <c r="H11" s="35">
        <v>0.16</v>
      </c>
      <c r="I11" s="79">
        <v>0.01</v>
      </c>
      <c r="J11" s="248">
        <v>1</v>
      </c>
      <c r="K11" s="243">
        <v>0.3</v>
      </c>
      <c r="L11" s="24"/>
    </row>
    <row r="12" spans="1:12" ht="15" customHeight="1">
      <c r="A12" s="17"/>
      <c r="B12" s="26" t="s">
        <v>6</v>
      </c>
      <c r="C12" s="35">
        <v>0.05</v>
      </c>
      <c r="D12" s="35">
        <v>0.14000000000000001</v>
      </c>
      <c r="E12" s="35">
        <v>0.05</v>
      </c>
      <c r="F12" s="35">
        <v>0.11</v>
      </c>
      <c r="G12" s="35">
        <v>0.53</v>
      </c>
      <c r="H12" s="35">
        <v>0.1</v>
      </c>
      <c r="I12" s="79">
        <v>0.01</v>
      </c>
      <c r="J12" s="248">
        <v>1</v>
      </c>
      <c r="K12" s="243">
        <v>0.37</v>
      </c>
      <c r="L12" s="24"/>
    </row>
    <row r="13" spans="1:12" ht="15" customHeight="1">
      <c r="A13" s="17"/>
      <c r="B13" s="26" t="s">
        <v>7</v>
      </c>
      <c r="C13" s="35">
        <v>0.01</v>
      </c>
      <c r="D13" s="35">
        <v>0.11</v>
      </c>
      <c r="E13" s="35">
        <v>0.08</v>
      </c>
      <c r="F13" s="35">
        <v>0.24</v>
      </c>
      <c r="G13" s="35">
        <v>0.47</v>
      </c>
      <c r="H13" s="35">
        <v>0.1</v>
      </c>
      <c r="I13" s="79">
        <v>0</v>
      </c>
      <c r="J13" s="248">
        <v>1</v>
      </c>
      <c r="K13" s="243">
        <v>0.44</v>
      </c>
      <c r="L13" s="24"/>
    </row>
    <row r="14" spans="1:12" ht="15" customHeight="1">
      <c r="A14" s="17"/>
      <c r="B14" s="26" t="s">
        <v>8</v>
      </c>
      <c r="C14" s="35">
        <v>0.03</v>
      </c>
      <c r="D14" s="35">
        <v>0.1</v>
      </c>
      <c r="E14" s="35">
        <v>0.1</v>
      </c>
      <c r="F14" s="35">
        <v>0.13</v>
      </c>
      <c r="G14" s="35">
        <v>0.49</v>
      </c>
      <c r="H14" s="35">
        <v>0.13</v>
      </c>
      <c r="I14" s="79">
        <v>0.02</v>
      </c>
      <c r="J14" s="248">
        <v>1</v>
      </c>
      <c r="K14" s="243">
        <v>0.38</v>
      </c>
      <c r="L14" s="24"/>
    </row>
    <row r="15" spans="1:12" ht="15" customHeight="1">
      <c r="A15" s="17"/>
      <c r="B15" s="26" t="s">
        <v>9</v>
      </c>
      <c r="C15" s="35">
        <v>0.03</v>
      </c>
      <c r="D15" s="35">
        <v>0.15</v>
      </c>
      <c r="E15" s="35">
        <v>0.09</v>
      </c>
      <c r="F15" s="35">
        <v>0.14000000000000001</v>
      </c>
      <c r="G15" s="35">
        <v>0.53</v>
      </c>
      <c r="H15" s="35">
        <v>0.03</v>
      </c>
      <c r="I15" s="79">
        <v>0.03</v>
      </c>
      <c r="J15" s="248">
        <v>1</v>
      </c>
      <c r="K15" s="243">
        <v>0.44</v>
      </c>
      <c r="L15" s="24"/>
    </row>
    <row r="16" spans="1:12" ht="15" customHeight="1">
      <c r="A16" s="17"/>
      <c r="B16" s="26" t="s">
        <v>10</v>
      </c>
      <c r="C16" s="35">
        <v>0.02</v>
      </c>
      <c r="D16" s="35">
        <v>0.12</v>
      </c>
      <c r="E16" s="35">
        <v>0.09</v>
      </c>
      <c r="F16" s="35">
        <v>0.12</v>
      </c>
      <c r="G16" s="35">
        <v>0.52</v>
      </c>
      <c r="H16" s="35">
        <v>0.1</v>
      </c>
      <c r="I16" s="79">
        <v>0.03</v>
      </c>
      <c r="J16" s="248">
        <v>1</v>
      </c>
      <c r="K16" s="243">
        <v>0.38</v>
      </c>
      <c r="L16" s="24"/>
    </row>
    <row r="17" spans="1:12" ht="15" customHeight="1">
      <c r="A17" s="17"/>
      <c r="B17" s="26" t="s">
        <v>11</v>
      </c>
      <c r="C17" s="35">
        <v>0.04</v>
      </c>
      <c r="D17" s="35">
        <v>0.11</v>
      </c>
      <c r="E17" s="35">
        <v>0.1</v>
      </c>
      <c r="F17" s="35">
        <v>0.12</v>
      </c>
      <c r="G17" s="35">
        <v>0.54</v>
      </c>
      <c r="H17" s="35">
        <v>0.08</v>
      </c>
      <c r="I17" s="79">
        <v>0.01</v>
      </c>
      <c r="J17" s="248">
        <v>1</v>
      </c>
      <c r="K17" s="243">
        <v>0.38</v>
      </c>
      <c r="L17" s="24"/>
    </row>
    <row r="18" spans="1:12" ht="15" customHeight="1">
      <c r="A18" s="17"/>
      <c r="B18" s="26" t="s">
        <v>12</v>
      </c>
      <c r="C18" s="35">
        <v>0.02</v>
      </c>
      <c r="D18" s="35">
        <v>0.12</v>
      </c>
      <c r="E18" s="35">
        <v>0.06</v>
      </c>
      <c r="F18" s="35">
        <v>0.16</v>
      </c>
      <c r="G18" s="35">
        <v>0.5</v>
      </c>
      <c r="H18" s="35">
        <v>0.13</v>
      </c>
      <c r="I18" s="79">
        <v>0.01</v>
      </c>
      <c r="J18" s="248">
        <v>1</v>
      </c>
      <c r="K18" s="243">
        <v>0.37</v>
      </c>
      <c r="L18" s="24"/>
    </row>
    <row r="19" spans="1:12" ht="15" customHeight="1">
      <c r="A19" s="17"/>
      <c r="B19" s="26" t="s">
        <v>13</v>
      </c>
      <c r="C19" s="35">
        <v>0.05</v>
      </c>
      <c r="D19" s="35">
        <v>0.13</v>
      </c>
      <c r="E19" s="35">
        <v>0.09</v>
      </c>
      <c r="F19" s="35">
        <v>0.15</v>
      </c>
      <c r="G19" s="35">
        <v>0.52</v>
      </c>
      <c r="H19" s="35">
        <v>0.06</v>
      </c>
      <c r="I19" s="79">
        <v>0.01</v>
      </c>
      <c r="J19" s="248">
        <v>1</v>
      </c>
      <c r="K19" s="243">
        <v>0.43</v>
      </c>
      <c r="L19" s="24"/>
    </row>
    <row r="20" spans="1:12" ht="15" customHeight="1">
      <c r="A20" s="17"/>
      <c r="B20" s="26" t="s">
        <v>14</v>
      </c>
      <c r="C20" s="35">
        <v>0.05</v>
      </c>
      <c r="D20" s="35">
        <v>0.17</v>
      </c>
      <c r="E20" s="35">
        <v>0.1</v>
      </c>
      <c r="F20" s="35">
        <v>0.14000000000000001</v>
      </c>
      <c r="G20" s="35">
        <v>0.48</v>
      </c>
      <c r="H20" s="35">
        <v>0.06</v>
      </c>
      <c r="I20" s="79">
        <v>0</v>
      </c>
      <c r="J20" s="248">
        <v>1</v>
      </c>
      <c r="K20" s="243">
        <v>0.45</v>
      </c>
      <c r="L20" s="24"/>
    </row>
    <row r="21" spans="1:12" ht="15" customHeight="1">
      <c r="A21" s="17"/>
      <c r="B21" s="26" t="s">
        <v>15</v>
      </c>
      <c r="C21" s="35">
        <v>0.04</v>
      </c>
      <c r="D21" s="35">
        <v>0.16</v>
      </c>
      <c r="E21" s="35">
        <v>0.1</v>
      </c>
      <c r="F21" s="35">
        <v>0.13</v>
      </c>
      <c r="G21" s="35">
        <v>0.48</v>
      </c>
      <c r="H21" s="35">
        <v>7.0000000000000007E-2</v>
      </c>
      <c r="I21" s="79">
        <v>0.02</v>
      </c>
      <c r="J21" s="248">
        <v>1</v>
      </c>
      <c r="K21" s="243">
        <v>0.45</v>
      </c>
      <c r="L21" s="24"/>
    </row>
    <row r="22" spans="1:12" ht="15" customHeight="1">
      <c r="A22" s="17"/>
      <c r="B22" s="26" t="s">
        <v>16</v>
      </c>
      <c r="C22" s="35">
        <v>0.03</v>
      </c>
      <c r="D22" s="35">
        <v>0.2</v>
      </c>
      <c r="E22" s="35">
        <v>0.1</v>
      </c>
      <c r="F22" s="35">
        <v>0.16</v>
      </c>
      <c r="G22" s="35">
        <v>0.43</v>
      </c>
      <c r="H22" s="35">
        <v>0.06</v>
      </c>
      <c r="I22" s="79">
        <v>0.01</v>
      </c>
      <c r="J22" s="248">
        <v>1</v>
      </c>
      <c r="K22" s="243">
        <v>0.5</v>
      </c>
      <c r="L22" s="24"/>
    </row>
    <row r="23" spans="1:12" ht="15" customHeight="1">
      <c r="A23" s="18"/>
      <c r="B23" s="27" t="s">
        <v>17</v>
      </c>
      <c r="C23" s="36">
        <v>0.12</v>
      </c>
      <c r="D23" s="36">
        <v>0.17</v>
      </c>
      <c r="E23" s="36">
        <v>0.04</v>
      </c>
      <c r="F23" s="36">
        <v>0.13</v>
      </c>
      <c r="G23" s="36">
        <v>0.49</v>
      </c>
      <c r="H23" s="36">
        <v>0.05</v>
      </c>
      <c r="I23" s="80">
        <v>0.01</v>
      </c>
      <c r="J23" s="249">
        <v>1</v>
      </c>
      <c r="K23" s="244">
        <v>0.46</v>
      </c>
      <c r="L23" s="24"/>
    </row>
    <row r="24" spans="1:12" ht="15" customHeight="1">
      <c r="A24" s="20"/>
      <c r="B24" s="28"/>
      <c r="C24" s="99"/>
      <c r="D24" s="100"/>
      <c r="E24" s="100"/>
      <c r="F24" s="100"/>
      <c r="G24" s="100"/>
      <c r="H24" s="100"/>
      <c r="I24" s="100"/>
      <c r="J24" s="250"/>
      <c r="K24" s="243"/>
      <c r="L24" s="24"/>
    </row>
    <row r="25" spans="1:12" ht="15" customHeight="1">
      <c r="A25" s="21" t="s">
        <v>63</v>
      </c>
      <c r="B25" s="25" t="s">
        <v>25</v>
      </c>
      <c r="C25" s="34">
        <v>0.01</v>
      </c>
      <c r="D25" s="34">
        <v>0.05</v>
      </c>
      <c r="E25" s="34">
        <v>0.04</v>
      </c>
      <c r="F25" s="34">
        <v>7.0000000000000007E-2</v>
      </c>
      <c r="G25" s="34">
        <v>0.64</v>
      </c>
      <c r="H25" s="34">
        <v>0.19</v>
      </c>
      <c r="I25" s="78">
        <v>0</v>
      </c>
      <c r="J25" s="247">
        <v>1</v>
      </c>
      <c r="K25" s="242">
        <v>0.17</v>
      </c>
      <c r="L25" s="41"/>
    </row>
    <row r="26" spans="1:12" ht="15" customHeight="1">
      <c r="A26" s="16" t="s">
        <v>59</v>
      </c>
      <c r="B26" s="26" t="s">
        <v>26</v>
      </c>
      <c r="C26" s="35">
        <v>0.04</v>
      </c>
      <c r="D26" s="35">
        <v>0.1</v>
      </c>
      <c r="E26" s="35">
        <v>7.0000000000000007E-2</v>
      </c>
      <c r="F26" s="35">
        <v>0.11</v>
      </c>
      <c r="G26" s="35">
        <v>0.55000000000000004</v>
      </c>
      <c r="H26" s="35">
        <v>0.12</v>
      </c>
      <c r="I26" s="79">
        <v>0.01</v>
      </c>
      <c r="J26" s="248">
        <v>1</v>
      </c>
      <c r="K26" s="243">
        <v>0.33</v>
      </c>
      <c r="L26" s="24"/>
    </row>
    <row r="27" spans="1:12" ht="15" customHeight="1">
      <c r="A27" s="16" t="s">
        <v>60</v>
      </c>
      <c r="B27" s="26" t="s">
        <v>27</v>
      </c>
      <c r="C27" s="35">
        <v>0.04</v>
      </c>
      <c r="D27" s="35">
        <v>0.16</v>
      </c>
      <c r="E27" s="35">
        <v>0.1</v>
      </c>
      <c r="F27" s="35">
        <v>0.16</v>
      </c>
      <c r="G27" s="35">
        <v>0.44</v>
      </c>
      <c r="H27" s="35">
        <v>0.08</v>
      </c>
      <c r="I27" s="79">
        <v>0.02</v>
      </c>
      <c r="J27" s="248">
        <v>1</v>
      </c>
      <c r="K27" s="243">
        <v>0.48</v>
      </c>
      <c r="L27" s="24"/>
    </row>
    <row r="28" spans="1:12" ht="15" customHeight="1">
      <c r="A28" s="37"/>
      <c r="B28" s="23" t="s">
        <v>28</v>
      </c>
      <c r="C28" s="38">
        <v>0.03</v>
      </c>
      <c r="D28" s="38">
        <v>0.11</v>
      </c>
      <c r="E28" s="38">
        <v>0.08</v>
      </c>
      <c r="F28" s="38">
        <v>0.15</v>
      </c>
      <c r="G28" s="38">
        <v>0.53</v>
      </c>
      <c r="H28" s="38">
        <v>0.09</v>
      </c>
      <c r="I28" s="81">
        <v>0.01</v>
      </c>
      <c r="J28" s="251">
        <v>1</v>
      </c>
      <c r="K28" s="244">
        <v>0.38</v>
      </c>
      <c r="L28" s="24"/>
    </row>
    <row r="29" spans="1:12" ht="15" customHeight="1">
      <c r="A29" s="39"/>
      <c r="B29" s="40"/>
      <c r="C29" s="99"/>
      <c r="D29" s="100"/>
      <c r="E29" s="100"/>
      <c r="F29" s="100"/>
      <c r="G29" s="100"/>
      <c r="H29" s="100"/>
      <c r="I29" s="100"/>
      <c r="J29" s="250"/>
      <c r="K29" s="242"/>
      <c r="L29" s="24"/>
    </row>
    <row r="30" spans="1:12" ht="15" customHeight="1">
      <c r="A30" s="21" t="s">
        <v>64</v>
      </c>
      <c r="B30" s="25" t="s">
        <v>30</v>
      </c>
      <c r="C30" s="34">
        <v>0</v>
      </c>
      <c r="D30" s="34">
        <v>0</v>
      </c>
      <c r="E30" s="34">
        <v>0.01</v>
      </c>
      <c r="F30" s="34">
        <v>0.05</v>
      </c>
      <c r="G30" s="34">
        <v>0.78</v>
      </c>
      <c r="H30" s="34">
        <v>0.16</v>
      </c>
      <c r="I30" s="78">
        <v>0</v>
      </c>
      <c r="J30" s="247">
        <v>1</v>
      </c>
      <c r="K30" s="242">
        <v>0.06</v>
      </c>
      <c r="L30" s="24"/>
    </row>
    <row r="31" spans="1:12" ht="15" customHeight="1">
      <c r="A31" s="16" t="s">
        <v>61</v>
      </c>
      <c r="B31" s="26" t="s">
        <v>119</v>
      </c>
      <c r="C31" s="35">
        <v>0.02</v>
      </c>
      <c r="D31" s="35">
        <v>0.1</v>
      </c>
      <c r="E31" s="35">
        <v>0.06</v>
      </c>
      <c r="F31" s="35">
        <v>0.14000000000000001</v>
      </c>
      <c r="G31" s="35">
        <v>0.55000000000000004</v>
      </c>
      <c r="H31" s="35">
        <v>0.12</v>
      </c>
      <c r="I31" s="79">
        <v>0.01</v>
      </c>
      <c r="J31" s="248">
        <v>1</v>
      </c>
      <c r="K31" s="243">
        <v>0.33</v>
      </c>
      <c r="L31" s="24"/>
    </row>
    <row r="32" spans="1:12" ht="15" customHeight="1">
      <c r="A32" s="16" t="s">
        <v>60</v>
      </c>
      <c r="B32" s="26" t="s">
        <v>31</v>
      </c>
      <c r="C32" s="35">
        <v>0.03</v>
      </c>
      <c r="D32" s="35">
        <v>0.16</v>
      </c>
      <c r="E32" s="35">
        <v>0.1</v>
      </c>
      <c r="F32" s="35">
        <v>0.17</v>
      </c>
      <c r="G32" s="35">
        <v>0.44</v>
      </c>
      <c r="H32" s="35">
        <v>0.08</v>
      </c>
      <c r="I32" s="79">
        <v>0.02</v>
      </c>
      <c r="J32" s="248">
        <v>1</v>
      </c>
      <c r="K32" s="243">
        <v>0.48</v>
      </c>
      <c r="L32" s="24"/>
    </row>
    <row r="33" spans="1:12" ht="15" customHeight="1">
      <c r="A33" s="18"/>
      <c r="B33" s="27" t="s">
        <v>32</v>
      </c>
      <c r="C33" s="36">
        <v>0.08</v>
      </c>
      <c r="D33" s="36">
        <v>0.25</v>
      </c>
      <c r="E33" s="36">
        <v>0.14000000000000001</v>
      </c>
      <c r="F33" s="36">
        <v>0.22</v>
      </c>
      <c r="G33" s="36">
        <v>0.25</v>
      </c>
      <c r="H33" s="36">
        <v>0.04</v>
      </c>
      <c r="I33" s="80">
        <v>0.03</v>
      </c>
      <c r="J33" s="249">
        <v>1</v>
      </c>
      <c r="K33" s="244">
        <v>0.71</v>
      </c>
      <c r="L33" s="24"/>
    </row>
    <row r="34" spans="1:12" ht="15" customHeight="1">
      <c r="A34" s="20"/>
      <c r="B34" s="28"/>
      <c r="C34" s="99"/>
      <c r="D34" s="100"/>
      <c r="E34" s="100"/>
      <c r="F34" s="100"/>
      <c r="G34" s="100"/>
      <c r="H34" s="100"/>
      <c r="I34" s="100"/>
      <c r="J34" s="250"/>
      <c r="K34" s="243"/>
      <c r="L34" s="24"/>
    </row>
    <row r="35" spans="1:12" ht="15" customHeight="1">
      <c r="A35" s="15" t="s">
        <v>65</v>
      </c>
      <c r="B35" s="25" t="s">
        <v>33</v>
      </c>
      <c r="C35" s="34">
        <v>0.01</v>
      </c>
      <c r="D35" s="34">
        <v>0.02</v>
      </c>
      <c r="E35" s="34">
        <v>0.02</v>
      </c>
      <c r="F35" s="34">
        <v>0.06</v>
      </c>
      <c r="G35" s="34">
        <v>0.76</v>
      </c>
      <c r="H35" s="34">
        <v>0.12</v>
      </c>
      <c r="I35" s="78">
        <v>0</v>
      </c>
      <c r="J35" s="247">
        <v>1</v>
      </c>
      <c r="K35" s="242">
        <v>0.11</v>
      </c>
      <c r="L35" s="24"/>
    </row>
    <row r="36" spans="1:12" ht="15" customHeight="1">
      <c r="A36" s="16" t="s">
        <v>62</v>
      </c>
      <c r="B36" s="26" t="s">
        <v>34</v>
      </c>
      <c r="C36" s="35">
        <v>0.02</v>
      </c>
      <c r="D36" s="35">
        <v>0.06</v>
      </c>
      <c r="E36" s="35">
        <v>0.04</v>
      </c>
      <c r="F36" s="35">
        <v>0.1</v>
      </c>
      <c r="G36" s="35">
        <v>0.67</v>
      </c>
      <c r="H36" s="35">
        <v>0.11</v>
      </c>
      <c r="I36" s="79">
        <v>0</v>
      </c>
      <c r="J36" s="248">
        <v>1</v>
      </c>
      <c r="K36" s="243">
        <v>0.22</v>
      </c>
      <c r="L36" s="24"/>
    </row>
    <row r="37" spans="1:12" ht="15" customHeight="1">
      <c r="A37" s="16" t="s">
        <v>60</v>
      </c>
      <c r="B37" s="26" t="s">
        <v>35</v>
      </c>
      <c r="C37" s="35">
        <v>0.02</v>
      </c>
      <c r="D37" s="35">
        <v>0.1</v>
      </c>
      <c r="E37" s="35">
        <v>0.08</v>
      </c>
      <c r="F37" s="35">
        <v>0.14000000000000001</v>
      </c>
      <c r="G37" s="35">
        <v>0.55000000000000004</v>
      </c>
      <c r="H37" s="35">
        <v>0.1</v>
      </c>
      <c r="I37" s="79">
        <v>0.01</v>
      </c>
      <c r="J37" s="248">
        <v>1</v>
      </c>
      <c r="K37" s="243">
        <v>0.35</v>
      </c>
      <c r="L37" s="24"/>
    </row>
    <row r="38" spans="1:12" ht="15" customHeight="1">
      <c r="A38" s="17"/>
      <c r="B38" s="26" t="s">
        <v>36</v>
      </c>
      <c r="C38" s="35">
        <v>0.05</v>
      </c>
      <c r="D38" s="35">
        <v>0.17</v>
      </c>
      <c r="E38" s="35">
        <v>0.1</v>
      </c>
      <c r="F38" s="35">
        <v>0.17</v>
      </c>
      <c r="G38" s="35">
        <v>0.41</v>
      </c>
      <c r="H38" s="35">
        <v>0.09</v>
      </c>
      <c r="I38" s="79">
        <v>0.02</v>
      </c>
      <c r="J38" s="248">
        <v>1</v>
      </c>
      <c r="K38" s="243">
        <v>0.5</v>
      </c>
      <c r="L38" s="24"/>
    </row>
    <row r="39" spans="1:12" ht="15" customHeight="1">
      <c r="A39" s="18"/>
      <c r="B39" s="27" t="s">
        <v>37</v>
      </c>
      <c r="C39" s="36">
        <v>0.05</v>
      </c>
      <c r="D39" s="36">
        <v>0.19</v>
      </c>
      <c r="E39" s="36">
        <v>0.1</v>
      </c>
      <c r="F39" s="36">
        <v>0.16</v>
      </c>
      <c r="G39" s="36">
        <v>0.38</v>
      </c>
      <c r="H39" s="36">
        <v>0.09</v>
      </c>
      <c r="I39" s="80">
        <v>0.03</v>
      </c>
      <c r="J39" s="249">
        <v>1</v>
      </c>
      <c r="K39" s="244">
        <v>0.52</v>
      </c>
      <c r="L39" s="24"/>
    </row>
    <row r="40" spans="1:12" ht="15" customHeight="1">
      <c r="A40" s="20"/>
      <c r="B40" s="28"/>
      <c r="C40" s="99"/>
      <c r="D40" s="100"/>
      <c r="E40" s="100"/>
      <c r="F40" s="100"/>
      <c r="G40" s="100"/>
      <c r="H40" s="100"/>
      <c r="I40" s="100"/>
      <c r="J40" s="250"/>
      <c r="K40" s="243"/>
      <c r="L40" s="24"/>
    </row>
    <row r="41" spans="1:12" ht="15" customHeight="1">
      <c r="A41" s="15" t="s">
        <v>74</v>
      </c>
      <c r="B41" s="29" t="s">
        <v>68</v>
      </c>
      <c r="C41" s="34">
        <v>0.1</v>
      </c>
      <c r="D41" s="34">
        <v>0.36</v>
      </c>
      <c r="E41" s="34">
        <v>0.16</v>
      </c>
      <c r="F41" s="34">
        <v>0.15</v>
      </c>
      <c r="G41" s="34">
        <v>0.1</v>
      </c>
      <c r="H41" s="34">
        <v>0.08</v>
      </c>
      <c r="I41" s="78">
        <v>0.06</v>
      </c>
      <c r="J41" s="247">
        <v>1</v>
      </c>
      <c r="K41" s="242">
        <v>0.82</v>
      </c>
      <c r="L41" s="24"/>
    </row>
    <row r="42" spans="1:12" ht="15" customHeight="1">
      <c r="A42" s="17"/>
      <c r="B42" s="30" t="s">
        <v>69</v>
      </c>
      <c r="C42" s="35">
        <v>0.04</v>
      </c>
      <c r="D42" s="35">
        <v>0.14000000000000001</v>
      </c>
      <c r="E42" s="35">
        <v>0.09</v>
      </c>
      <c r="F42" s="35">
        <v>0.17</v>
      </c>
      <c r="G42" s="35">
        <v>0.49</v>
      </c>
      <c r="H42" s="35">
        <v>0.06</v>
      </c>
      <c r="I42" s="79">
        <v>0</v>
      </c>
      <c r="J42" s="248">
        <v>1</v>
      </c>
      <c r="K42" s="243">
        <v>0.44</v>
      </c>
      <c r="L42" s="24"/>
    </row>
    <row r="43" spans="1:12" ht="15" customHeight="1">
      <c r="A43" s="17"/>
      <c r="B43" s="30" t="s">
        <v>70</v>
      </c>
      <c r="C43" s="35">
        <v>0.03</v>
      </c>
      <c r="D43" s="35">
        <v>7.0000000000000007E-2</v>
      </c>
      <c r="E43" s="35">
        <v>0.05</v>
      </c>
      <c r="F43" s="35">
        <v>0.1</v>
      </c>
      <c r="G43" s="35">
        <v>0.68</v>
      </c>
      <c r="H43" s="35">
        <v>7.0000000000000007E-2</v>
      </c>
      <c r="I43" s="79">
        <v>0</v>
      </c>
      <c r="J43" s="248">
        <v>1</v>
      </c>
      <c r="K43" s="243">
        <v>0.24</v>
      </c>
      <c r="L43" s="24"/>
    </row>
    <row r="44" spans="1:12" ht="15" customHeight="1">
      <c r="A44" s="17"/>
      <c r="B44" s="30" t="s">
        <v>71</v>
      </c>
      <c r="C44" s="35">
        <v>0.05</v>
      </c>
      <c r="D44" s="35">
        <v>0.26</v>
      </c>
      <c r="E44" s="35">
        <v>0.14000000000000001</v>
      </c>
      <c r="F44" s="35">
        <v>0.2</v>
      </c>
      <c r="G44" s="35">
        <v>0.18</v>
      </c>
      <c r="H44" s="35">
        <v>0.12</v>
      </c>
      <c r="I44" s="79">
        <v>0.05</v>
      </c>
      <c r="J44" s="248">
        <v>1</v>
      </c>
      <c r="K44" s="243">
        <v>0.7</v>
      </c>
      <c r="L44" s="24"/>
    </row>
    <row r="45" spans="1:12" ht="15" customHeight="1">
      <c r="A45" s="17"/>
      <c r="B45" s="30" t="s">
        <v>72</v>
      </c>
      <c r="C45" s="35">
        <v>0.01</v>
      </c>
      <c r="D45" s="35">
        <v>0.06</v>
      </c>
      <c r="E45" s="35">
        <v>0.06</v>
      </c>
      <c r="F45" s="35">
        <v>0.16</v>
      </c>
      <c r="G45" s="35">
        <v>0.61</v>
      </c>
      <c r="H45" s="35">
        <v>0.1</v>
      </c>
      <c r="I45" s="79">
        <v>0</v>
      </c>
      <c r="J45" s="248">
        <v>1</v>
      </c>
      <c r="K45" s="243">
        <v>0.28999999999999998</v>
      </c>
      <c r="L45" s="24"/>
    </row>
    <row r="46" spans="1:12" ht="15" customHeight="1">
      <c r="A46" s="18"/>
      <c r="B46" s="31" t="s">
        <v>73</v>
      </c>
      <c r="C46" s="36">
        <v>0</v>
      </c>
      <c r="D46" s="36">
        <v>0.02</v>
      </c>
      <c r="E46" s="36">
        <v>0.02</v>
      </c>
      <c r="F46" s="36">
        <v>7.0000000000000007E-2</v>
      </c>
      <c r="G46" s="36">
        <v>0.7</v>
      </c>
      <c r="H46" s="36">
        <v>0.18</v>
      </c>
      <c r="I46" s="80">
        <v>0</v>
      </c>
      <c r="J46" s="249">
        <v>1</v>
      </c>
      <c r="K46" s="244">
        <v>0.12</v>
      </c>
      <c r="L46" s="24"/>
    </row>
    <row r="47" spans="1:12" ht="15" customHeight="1">
      <c r="A47" s="20"/>
      <c r="B47" s="28"/>
      <c r="C47" s="99"/>
      <c r="D47" s="100"/>
      <c r="E47" s="100"/>
      <c r="F47" s="100"/>
      <c r="G47" s="100"/>
      <c r="H47" s="100"/>
      <c r="I47" s="100"/>
      <c r="J47" s="250"/>
      <c r="K47" s="243"/>
      <c r="L47" s="24"/>
    </row>
    <row r="48" spans="1:12" s="48" customFormat="1" ht="15" customHeight="1">
      <c r="A48" s="22" t="s">
        <v>58</v>
      </c>
      <c r="B48" s="32"/>
      <c r="C48" s="49">
        <v>0.04</v>
      </c>
      <c r="D48" s="49">
        <v>0.13</v>
      </c>
      <c r="E48" s="49">
        <v>0.08</v>
      </c>
      <c r="F48" s="49">
        <v>0.14000000000000001</v>
      </c>
      <c r="G48" s="49">
        <v>0.5</v>
      </c>
      <c r="H48" s="49">
        <v>0.1</v>
      </c>
      <c r="I48" s="50">
        <v>0.01</v>
      </c>
      <c r="J48" s="252">
        <v>1</v>
      </c>
      <c r="K48" s="245">
        <v>0.4</v>
      </c>
      <c r="L48" s="47"/>
    </row>
    <row r="49" spans="1:12" s="103" customFormat="1" ht="15" customHeight="1">
      <c r="A49" s="104"/>
      <c r="B49" s="105"/>
      <c r="C49" s="106"/>
      <c r="D49" s="106"/>
      <c r="E49" s="106"/>
      <c r="F49" s="106"/>
      <c r="G49" s="106"/>
      <c r="H49" s="106"/>
      <c r="I49" s="106"/>
      <c r="J49" s="106"/>
      <c r="K49" s="107"/>
      <c r="L49" s="102"/>
    </row>
    <row r="50" spans="1:12" s="13" customFormat="1" ht="15" customHeight="1">
      <c r="A50" s="77" t="s">
        <v>131</v>
      </c>
      <c r="B50" s="33"/>
      <c r="C50" s="14"/>
      <c r="D50" s="14"/>
      <c r="E50" s="14"/>
      <c r="F50" s="14"/>
      <c r="G50" s="14"/>
      <c r="H50" s="14"/>
      <c r="I50" s="14"/>
      <c r="J50" s="14"/>
      <c r="K50" s="44"/>
    </row>
    <row r="51" spans="1:12">
      <c r="A51" s="9"/>
      <c r="C51" s="14"/>
      <c r="D51" s="14"/>
      <c r="E51" s="14"/>
      <c r="F51" s="14"/>
      <c r="G51" s="14"/>
      <c r="H51" s="14"/>
      <c r="I51" s="14"/>
      <c r="J51" s="14"/>
      <c r="K51" s="44"/>
    </row>
    <row r="52" spans="1:12">
      <c r="A52" s="9"/>
      <c r="C52" s="8"/>
      <c r="D52" s="82"/>
      <c r="E52" s="8"/>
      <c r="F52" s="8"/>
      <c r="G52" s="8"/>
      <c r="H52" s="8"/>
      <c r="I52" s="8"/>
      <c r="J52" s="8"/>
      <c r="K52" s="45"/>
    </row>
    <row r="53" spans="1:12">
      <c r="A53" s="9"/>
      <c r="C53" s="8"/>
      <c r="D53" s="8"/>
      <c r="E53" s="8"/>
      <c r="F53" s="8"/>
      <c r="G53" s="8"/>
      <c r="H53" s="8"/>
      <c r="I53" s="8"/>
      <c r="J53" s="8"/>
      <c r="K53" s="45"/>
    </row>
    <row r="54" spans="1:12">
      <c r="A54" s="9"/>
      <c r="C54" s="8"/>
      <c r="D54" s="8"/>
      <c r="E54" s="8"/>
      <c r="F54" s="8"/>
      <c r="G54" s="8"/>
      <c r="H54" s="8"/>
      <c r="I54" s="8"/>
      <c r="J54" s="8"/>
      <c r="K54" s="45"/>
    </row>
    <row r="55" spans="1:12">
      <c r="C55" s="8"/>
      <c r="D55" s="8"/>
      <c r="E55" s="8"/>
      <c r="F55" s="8"/>
      <c r="G55" s="8"/>
      <c r="H55" s="8"/>
      <c r="I55" s="8"/>
      <c r="J55" s="8"/>
      <c r="K55" s="45"/>
    </row>
    <row r="56" spans="1:12">
      <c r="C56" s="8"/>
      <c r="D56" s="8"/>
      <c r="E56" s="8"/>
      <c r="F56" s="8"/>
      <c r="G56" s="8"/>
      <c r="H56" s="8"/>
      <c r="I56" s="8"/>
      <c r="J56" s="8"/>
      <c r="K56" s="45"/>
    </row>
    <row r="57" spans="1:12">
      <c r="C57" s="8"/>
      <c r="D57" s="8"/>
      <c r="E57" s="8"/>
      <c r="F57" s="8"/>
      <c r="G57" s="8"/>
      <c r="H57" s="8"/>
      <c r="I57" s="8"/>
      <c r="J57" s="8"/>
      <c r="K57" s="45"/>
    </row>
    <row r="58" spans="1:12">
      <c r="C58" s="8"/>
      <c r="D58" s="8"/>
      <c r="E58" s="8"/>
      <c r="F58" s="8"/>
      <c r="G58" s="8"/>
      <c r="H58" s="8"/>
      <c r="I58" s="8"/>
      <c r="J58" s="8"/>
      <c r="K58" s="45"/>
    </row>
    <row r="59" spans="1:12">
      <c r="C59" s="8"/>
      <c r="D59" s="8"/>
      <c r="E59" s="8"/>
      <c r="F59" s="8"/>
      <c r="G59" s="8"/>
      <c r="H59" s="8"/>
      <c r="I59" s="8"/>
      <c r="J59" s="8"/>
      <c r="K59" s="45"/>
    </row>
    <row r="60" spans="1:12">
      <c r="C60" s="8"/>
      <c r="D60" s="8"/>
      <c r="E60" s="8"/>
      <c r="F60" s="8"/>
      <c r="G60" s="8"/>
      <c r="H60" s="8"/>
      <c r="I60" s="8"/>
      <c r="J60" s="8"/>
      <c r="K60" s="45"/>
    </row>
    <row r="61" spans="1:12">
      <c r="C61" s="8"/>
      <c r="D61" s="8"/>
      <c r="E61" s="8"/>
      <c r="F61" s="8"/>
      <c r="G61" s="8"/>
      <c r="H61" s="8"/>
      <c r="I61" s="8"/>
      <c r="J61" s="8"/>
      <c r="K61" s="45"/>
    </row>
    <row r="62" spans="1:12">
      <c r="C62" s="8"/>
      <c r="D62" s="8"/>
      <c r="E62" s="8"/>
      <c r="F62" s="8"/>
      <c r="G62" s="8"/>
      <c r="H62" s="8"/>
      <c r="I62" s="8"/>
      <c r="J62" s="8"/>
      <c r="K62" s="45"/>
    </row>
    <row r="63" spans="1:12">
      <c r="C63" s="8"/>
      <c r="D63" s="8"/>
      <c r="E63" s="8"/>
      <c r="F63" s="8"/>
      <c r="G63" s="8"/>
      <c r="H63" s="8"/>
      <c r="I63" s="8"/>
      <c r="J63" s="8"/>
      <c r="K63" s="45"/>
    </row>
    <row r="64" spans="1:12">
      <c r="C64" s="8"/>
      <c r="D64" s="8"/>
      <c r="E64" s="8"/>
      <c r="F64" s="8"/>
      <c r="G64" s="8"/>
      <c r="H64" s="8"/>
      <c r="I64" s="8"/>
      <c r="J64" s="8"/>
      <c r="K64" s="45"/>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I39"/>
  <sheetViews>
    <sheetView workbookViewId="0">
      <selection activeCell="A91" sqref="A91"/>
    </sheetView>
  </sheetViews>
  <sheetFormatPr defaultRowHeight="12.75"/>
  <cols>
    <col min="1" max="1" width="28.85546875" style="2" customWidth="1"/>
    <col min="2" max="7" width="15.5703125" style="2" customWidth="1"/>
    <col min="8" max="8" width="9.140625" style="2"/>
    <col min="9" max="9" width="11.28515625" style="2" bestFit="1" customWidth="1"/>
    <col min="10" max="16384" width="9.140625" style="2"/>
  </cols>
  <sheetData>
    <row r="1" spans="1:9" ht="64.5" customHeight="1"/>
    <row r="3" spans="1:9" ht="15.75">
      <c r="A3" s="7" t="s">
        <v>125</v>
      </c>
    </row>
    <row r="4" spans="1:9" ht="15">
      <c r="A4" s="101" t="s">
        <v>122</v>
      </c>
      <c r="C4" s="12"/>
      <c r="D4" s="12"/>
      <c r="E4" s="12"/>
      <c r="F4" s="12"/>
      <c r="G4" s="12"/>
    </row>
    <row r="5" spans="1:9" ht="12.75" customHeight="1">
      <c r="A5" s="46"/>
      <c r="B5" s="23"/>
      <c r="C5" s="19"/>
      <c r="D5" s="19"/>
      <c r="E5" s="19"/>
      <c r="F5" s="19"/>
      <c r="G5" s="19"/>
      <c r="H5" s="24"/>
    </row>
    <row r="6" spans="1:9" s="98" customFormat="1" ht="20.25" customHeight="1">
      <c r="A6" s="94"/>
      <c r="B6" s="95"/>
      <c r="C6" s="257" t="s">
        <v>107</v>
      </c>
      <c r="D6" s="258"/>
      <c r="E6" s="258"/>
      <c r="F6" s="258"/>
      <c r="G6" s="164"/>
      <c r="H6" s="97"/>
    </row>
    <row r="7" spans="1:9" s="98" customFormat="1" ht="20.25" customHeight="1">
      <c r="A7" s="112"/>
      <c r="B7" s="113"/>
      <c r="C7" s="114" t="s">
        <v>38</v>
      </c>
      <c r="D7" s="114" t="s">
        <v>39</v>
      </c>
      <c r="E7" s="114" t="s">
        <v>40</v>
      </c>
      <c r="F7" s="115" t="s">
        <v>41</v>
      </c>
      <c r="G7" s="165" t="s">
        <v>58</v>
      </c>
      <c r="H7" s="97"/>
    </row>
    <row r="8" spans="1:9" s="98" customFormat="1" ht="15" customHeight="1">
      <c r="A8" s="116" t="s">
        <v>79</v>
      </c>
      <c r="B8" s="117" t="s">
        <v>42</v>
      </c>
      <c r="C8" s="118">
        <f>ROUND('[1]Cycling trips per person'!C7,-3)</f>
        <v>4269000</v>
      </c>
      <c r="D8" s="118">
        <f>ROUND('[1]Cycling trips per person'!D7,-3)</f>
        <v>18000</v>
      </c>
      <c r="E8" s="118">
        <f>ROUND('[1]Cycling trips per person'!E7,-3)</f>
        <v>105000</v>
      </c>
      <c r="F8" s="158">
        <f>ROUND('[1]Cycling trips per person'!F7,-3)</f>
        <v>14000</v>
      </c>
      <c r="G8" s="166">
        <f>ROUND('[1]Cycling trips per person'!G7,-3)</f>
        <v>4405000</v>
      </c>
      <c r="H8" s="97"/>
      <c r="I8" s="119"/>
    </row>
    <row r="9" spans="1:9" s="98" customFormat="1" ht="15" customHeight="1">
      <c r="A9" s="120"/>
      <c r="B9" s="121" t="s">
        <v>15</v>
      </c>
      <c r="C9" s="122">
        <f>ROUND('[1]Cycling trips per person'!C8,-3)</f>
        <v>506000</v>
      </c>
      <c r="D9" s="122">
        <f>ROUND('[1]Cycling trips per person'!D8,-3)</f>
        <v>2000</v>
      </c>
      <c r="E9" s="122">
        <f>ROUND('[1]Cycling trips per person'!E8,-3)</f>
        <v>17000</v>
      </c>
      <c r="F9" s="159">
        <f>ROUND('[1]Cycling trips per person'!F8,-3)</f>
        <v>2000</v>
      </c>
      <c r="G9" s="167">
        <f>ROUND('[1]Cycling trips per person'!G8,-3)</f>
        <v>526000</v>
      </c>
      <c r="H9" s="97"/>
      <c r="I9" s="119"/>
    </row>
    <row r="10" spans="1:9" s="98" customFormat="1" ht="15" customHeight="1">
      <c r="A10" s="123"/>
      <c r="B10" s="124" t="s">
        <v>43</v>
      </c>
      <c r="C10" s="125">
        <f>ROUND('[1]Cycling trips per person'!C9,-3)</f>
        <v>396000</v>
      </c>
      <c r="D10" s="125">
        <f>ROUND('[1]Cycling trips per person'!D9,-3)</f>
        <v>4000</v>
      </c>
      <c r="E10" s="125">
        <f>ROUND('[1]Cycling trips per person'!E9,-3)</f>
        <v>20000</v>
      </c>
      <c r="F10" s="160">
        <f>ROUND('[1]Cycling trips per person'!F9,-3)</f>
        <v>0</v>
      </c>
      <c r="G10" s="168">
        <f>ROUND('[1]Cycling trips per person'!G9,-3)</f>
        <v>420000</v>
      </c>
      <c r="H10" s="97"/>
      <c r="I10" s="119"/>
    </row>
    <row r="11" spans="1:9" s="98" customFormat="1" ht="15" customHeight="1">
      <c r="A11" s="126"/>
      <c r="B11" s="127"/>
      <c r="C11" s="99"/>
      <c r="D11" s="100"/>
      <c r="E11" s="100"/>
      <c r="F11" s="100"/>
      <c r="G11" s="169"/>
      <c r="H11" s="97"/>
    </row>
    <row r="12" spans="1:9" s="98" customFormat="1" ht="15" customHeight="1">
      <c r="A12" s="128" t="s">
        <v>63</v>
      </c>
      <c r="B12" s="129" t="s">
        <v>25</v>
      </c>
      <c r="C12" s="130">
        <f>ROUND('[1]Cycling trips per person'!C11,-3)</f>
        <v>207000</v>
      </c>
      <c r="D12" s="130">
        <f>ROUND('[1]Cycling trips per person'!D11,-3)</f>
        <v>0</v>
      </c>
      <c r="E12" s="130">
        <f>ROUND('[1]Cycling trips per person'!E11,-3)</f>
        <v>1000</v>
      </c>
      <c r="F12" s="161">
        <f>ROUND('[1]Cycling trips per person'!F11,-3)</f>
        <v>1000</v>
      </c>
      <c r="G12" s="170">
        <f>ROUND('[1]Cycling trips per person'!G11,-3)</f>
        <v>208000</v>
      </c>
      <c r="H12" s="97"/>
    </row>
    <row r="13" spans="1:9" s="98" customFormat="1" ht="15" customHeight="1">
      <c r="A13" s="120" t="s">
        <v>59</v>
      </c>
      <c r="B13" s="121" t="s">
        <v>26</v>
      </c>
      <c r="C13" s="122">
        <f>ROUND('[1]Cycling trips per person'!C12,-3)</f>
        <v>1334000</v>
      </c>
      <c r="D13" s="122">
        <f>ROUND('[1]Cycling trips per person'!D12,-3)</f>
        <v>5000</v>
      </c>
      <c r="E13" s="122">
        <f>ROUND('[1]Cycling trips per person'!E12,-3)</f>
        <v>43000</v>
      </c>
      <c r="F13" s="159">
        <f>ROUND('[1]Cycling trips per person'!F12,-3)</f>
        <v>3000</v>
      </c>
      <c r="G13" s="167">
        <f>ROUND('[1]Cycling trips per person'!G12,-3)</f>
        <v>1384000</v>
      </c>
      <c r="H13" s="97"/>
    </row>
    <row r="14" spans="1:9" s="98" customFormat="1" ht="15" customHeight="1">
      <c r="A14" s="120" t="s">
        <v>60</v>
      </c>
      <c r="B14" s="121" t="s">
        <v>27</v>
      </c>
      <c r="C14" s="122">
        <f>ROUND('[1]Cycling trips per person'!C13,-3)</f>
        <v>2316000</v>
      </c>
      <c r="D14" s="122">
        <f>ROUND('[1]Cycling trips per person'!D13,-3)</f>
        <v>12000</v>
      </c>
      <c r="E14" s="122">
        <f>ROUND('[1]Cycling trips per person'!E13,-3)</f>
        <v>72000</v>
      </c>
      <c r="F14" s="159">
        <f>ROUND('[1]Cycling trips per person'!F13,-3)</f>
        <v>9000</v>
      </c>
      <c r="G14" s="167">
        <f>ROUND('[1]Cycling trips per person'!G13,-3)</f>
        <v>2408000</v>
      </c>
      <c r="H14" s="97"/>
    </row>
    <row r="15" spans="1:9" s="98" customFormat="1" ht="15" customHeight="1">
      <c r="A15" s="131"/>
      <c r="B15" s="121" t="s">
        <v>28</v>
      </c>
      <c r="C15" s="122">
        <f>ROUND('[1]Cycling trips per person'!C14,-3)</f>
        <v>1312000</v>
      </c>
      <c r="D15" s="122">
        <f>ROUND('[1]Cycling trips per person'!D14,-3)</f>
        <v>6000</v>
      </c>
      <c r="E15" s="122">
        <f>ROUND('[1]Cycling trips per person'!E14,-3)</f>
        <v>25000</v>
      </c>
      <c r="F15" s="159">
        <f>ROUND('[1]Cycling trips per person'!F14,-3)</f>
        <v>4000</v>
      </c>
      <c r="G15" s="167">
        <f>ROUND('[1]Cycling trips per person'!G14,-3)</f>
        <v>1347000</v>
      </c>
      <c r="H15" s="97"/>
    </row>
    <row r="16" spans="1:9" s="98" customFormat="1" ht="15" customHeight="1">
      <c r="A16" s="132"/>
      <c r="B16" s="133" t="s">
        <v>29</v>
      </c>
      <c r="C16" s="134">
        <f>ROUND('[1]Cycling trips per person'!C15,-3)</f>
        <v>3000</v>
      </c>
      <c r="D16" s="134">
        <f>ROUND('[1]Cycling trips per person'!D15,-3)</f>
        <v>0</v>
      </c>
      <c r="E16" s="134">
        <f>ROUND('[1]Cycling trips per person'!E15,-3)</f>
        <v>0</v>
      </c>
      <c r="F16" s="162">
        <f>ROUND('[1]Cycling trips per person'!F15,-3)</f>
        <v>0</v>
      </c>
      <c r="G16" s="171">
        <f>ROUND('[1]Cycling trips per person'!G15,-3)</f>
        <v>3000</v>
      </c>
      <c r="H16" s="97"/>
    </row>
    <row r="17" spans="1:8" s="98" customFormat="1" ht="15" customHeight="1">
      <c r="A17" s="135"/>
      <c r="B17" s="136"/>
      <c r="C17" s="99"/>
      <c r="D17" s="100"/>
      <c r="E17" s="100"/>
      <c r="F17" s="100"/>
      <c r="G17" s="172"/>
      <c r="H17" s="97"/>
    </row>
    <row r="18" spans="1:8" s="98" customFormat="1" ht="15" customHeight="1">
      <c r="A18" s="137" t="s">
        <v>64</v>
      </c>
      <c r="B18" s="117" t="s">
        <v>30</v>
      </c>
      <c r="C18" s="118">
        <f>ROUND('[1]Cycling trips per person'!C17,-3)</f>
        <v>1765000</v>
      </c>
      <c r="D18" s="118">
        <f>ROUND('[1]Cycling trips per person'!D17,-3)</f>
        <v>0</v>
      </c>
      <c r="E18" s="118">
        <f>ROUND('[1]Cycling trips per person'!E17,-3)</f>
        <v>1000</v>
      </c>
      <c r="F18" s="158">
        <f>ROUND('[1]Cycling trips per person'!F17,-3)</f>
        <v>0</v>
      </c>
      <c r="G18" s="166">
        <f>ROUND('[1]Cycling trips per person'!G17,-3)</f>
        <v>1766000</v>
      </c>
      <c r="H18" s="138"/>
    </row>
    <row r="19" spans="1:8" s="98" customFormat="1" ht="15" customHeight="1">
      <c r="A19" s="120" t="s">
        <v>61</v>
      </c>
      <c r="B19" s="139" t="s">
        <v>119</v>
      </c>
      <c r="C19" s="122">
        <f>ROUND('[1]Cycling trips per person'!C18,-3)</f>
        <v>767000</v>
      </c>
      <c r="D19" s="122">
        <f>ROUND('[1]Cycling trips per person'!D18,-3)</f>
        <v>1000</v>
      </c>
      <c r="E19" s="122">
        <f>ROUND('[1]Cycling trips per person'!E18,-3)</f>
        <v>14000</v>
      </c>
      <c r="F19" s="159">
        <f>ROUND('[1]Cycling trips per person'!F18,-3)</f>
        <v>1000</v>
      </c>
      <c r="G19" s="167">
        <f>ROUND('[1]Cycling trips per person'!G18,-3)</f>
        <v>783000</v>
      </c>
      <c r="H19" s="138"/>
    </row>
    <row r="20" spans="1:8" s="98" customFormat="1" ht="15" customHeight="1">
      <c r="A20" s="120" t="s">
        <v>60</v>
      </c>
      <c r="B20" s="121" t="s">
        <v>31</v>
      </c>
      <c r="C20" s="122">
        <f>ROUND('[1]Cycling trips per person'!C19,-3)</f>
        <v>873000</v>
      </c>
      <c r="D20" s="122">
        <f>ROUND('[1]Cycling trips per person'!D19,-3)</f>
        <v>3000</v>
      </c>
      <c r="E20" s="122">
        <f>ROUND('[1]Cycling trips per person'!E19,-3)</f>
        <v>20000</v>
      </c>
      <c r="F20" s="159">
        <f>ROUND('[1]Cycling trips per person'!F19,-3)</f>
        <v>3000</v>
      </c>
      <c r="G20" s="167">
        <f>ROUND('[1]Cycling trips per person'!G19,-3)</f>
        <v>899000</v>
      </c>
      <c r="H20" s="138"/>
    </row>
    <row r="21" spans="1:8" s="98" customFormat="1" ht="15" customHeight="1">
      <c r="A21" s="131"/>
      <c r="B21" s="121" t="s">
        <v>32</v>
      </c>
      <c r="C21" s="122">
        <f>ROUND('[1]Cycling trips per person'!C20,-3)</f>
        <v>1765000</v>
      </c>
      <c r="D21" s="122">
        <f>ROUND('[1]Cycling trips per person'!D20,-3)</f>
        <v>20000</v>
      </c>
      <c r="E21" s="122">
        <f>ROUND('[1]Cycling trips per person'!E20,-3)</f>
        <v>106000</v>
      </c>
      <c r="F21" s="159">
        <f>ROUND('[1]Cycling trips per person'!F20,-3)</f>
        <v>12000</v>
      </c>
      <c r="G21" s="167">
        <f>ROUND('[1]Cycling trips per person'!G20,-3)</f>
        <v>1902000</v>
      </c>
      <c r="H21" s="138"/>
    </row>
    <row r="22" spans="1:8" s="98" customFormat="1" ht="15" customHeight="1">
      <c r="A22" s="132"/>
      <c r="B22" s="133" t="s">
        <v>29</v>
      </c>
      <c r="C22" s="134">
        <f>ROUND('[1]Cycling trips per person'!C21,-3)</f>
        <v>2000</v>
      </c>
      <c r="D22" s="134">
        <f>ROUND('[1]Cycling trips per person'!D21,-3)</f>
        <v>0</v>
      </c>
      <c r="E22" s="134">
        <f>ROUND('[1]Cycling trips per person'!E21,-3)</f>
        <v>0</v>
      </c>
      <c r="F22" s="162">
        <f>ROUND('[1]Cycling trips per person'!F21,-3)</f>
        <v>0</v>
      </c>
      <c r="G22" s="171">
        <f>ROUND('[1]Cycling trips per person'!G21,-3)</f>
        <v>2000</v>
      </c>
      <c r="H22" s="138"/>
    </row>
    <row r="23" spans="1:8" s="98" customFormat="1" ht="15" customHeight="1">
      <c r="A23" s="135"/>
      <c r="B23" s="136"/>
      <c r="C23" s="99"/>
      <c r="D23" s="100"/>
      <c r="E23" s="100"/>
      <c r="F23" s="100"/>
      <c r="G23" s="172"/>
      <c r="H23" s="97"/>
    </row>
    <row r="24" spans="1:8" s="98" customFormat="1" ht="15" customHeight="1">
      <c r="A24" s="116" t="s">
        <v>65</v>
      </c>
      <c r="B24" s="117" t="s">
        <v>33</v>
      </c>
      <c r="C24" s="118">
        <f>ROUND('[1]Cycling trips per person'!C23,-3)</f>
        <v>257000</v>
      </c>
      <c r="D24" s="118">
        <f>ROUND('[1]Cycling trips per person'!D23,-3)</f>
        <v>0</v>
      </c>
      <c r="E24" s="118">
        <f>ROUND('[1]Cycling trips per person'!E23,-3)</f>
        <v>3000</v>
      </c>
      <c r="F24" s="158">
        <f>ROUND('[1]Cycling trips per person'!F23,-3)</f>
        <v>0</v>
      </c>
      <c r="G24" s="166">
        <f>ROUND('[1]Cycling trips per person'!G23,-3)</f>
        <v>261000</v>
      </c>
      <c r="H24" s="97"/>
    </row>
    <row r="25" spans="1:8" s="98" customFormat="1" ht="15" customHeight="1">
      <c r="A25" s="120" t="s">
        <v>62</v>
      </c>
      <c r="B25" s="121" t="s">
        <v>34</v>
      </c>
      <c r="C25" s="122">
        <f>ROUND('[1]Cycling trips per person'!C24,-3)</f>
        <v>1088000</v>
      </c>
      <c r="D25" s="122">
        <f>ROUND('[1]Cycling trips per person'!D24,-3)</f>
        <v>1000</v>
      </c>
      <c r="E25" s="122">
        <f>ROUND('[1]Cycling trips per person'!E24,-3)</f>
        <v>16000</v>
      </c>
      <c r="F25" s="159">
        <f>ROUND('[1]Cycling trips per person'!F24,-3)</f>
        <v>0</v>
      </c>
      <c r="G25" s="167">
        <f>ROUND('[1]Cycling trips per person'!G24,-3)</f>
        <v>1106000</v>
      </c>
      <c r="H25" s="97"/>
    </row>
    <row r="26" spans="1:8" s="98" customFormat="1" ht="15" customHeight="1">
      <c r="A26" s="120" t="s">
        <v>60</v>
      </c>
      <c r="B26" s="121" t="s">
        <v>35</v>
      </c>
      <c r="C26" s="122">
        <f>ROUND('[1]Cycling trips per person'!C25,-3)</f>
        <v>895000</v>
      </c>
      <c r="D26" s="122">
        <f>ROUND('[1]Cycling trips per person'!D25,-3)</f>
        <v>3000</v>
      </c>
      <c r="E26" s="122">
        <f>ROUND('[1]Cycling trips per person'!E25,-3)</f>
        <v>16000</v>
      </c>
      <c r="F26" s="159">
        <f>ROUND('[1]Cycling trips per person'!F25,-3)</f>
        <v>1000</v>
      </c>
      <c r="G26" s="167">
        <f>ROUND('[1]Cycling trips per person'!G25,-3)</f>
        <v>915000</v>
      </c>
      <c r="H26" s="97"/>
    </row>
    <row r="27" spans="1:8" s="98" customFormat="1" ht="15" customHeight="1">
      <c r="A27" s="131"/>
      <c r="B27" s="121" t="s">
        <v>36</v>
      </c>
      <c r="C27" s="122">
        <f>ROUND('[1]Cycling trips per person'!C26,-3)</f>
        <v>1614000</v>
      </c>
      <c r="D27" s="122">
        <f>ROUND('[1]Cycling trips per person'!D26,-3)</f>
        <v>9000</v>
      </c>
      <c r="E27" s="122">
        <f>ROUND('[1]Cycling trips per person'!E26,-3)</f>
        <v>58000</v>
      </c>
      <c r="F27" s="159">
        <f>ROUND('[1]Cycling trips per person'!F26,-3)</f>
        <v>9000</v>
      </c>
      <c r="G27" s="167">
        <f>ROUND('[1]Cycling trips per person'!G26,-3)</f>
        <v>1691000</v>
      </c>
      <c r="H27" s="97"/>
    </row>
    <row r="28" spans="1:8" s="98" customFormat="1" ht="15" customHeight="1">
      <c r="A28" s="132"/>
      <c r="B28" s="133" t="s">
        <v>37</v>
      </c>
      <c r="C28" s="134">
        <f>ROUND('[1]Cycling trips per person'!C27,-3)</f>
        <v>1317000</v>
      </c>
      <c r="D28" s="134">
        <f>ROUND('[1]Cycling trips per person'!D27,-3)</f>
        <v>10000</v>
      </c>
      <c r="E28" s="134">
        <f>ROUND('[1]Cycling trips per person'!E27,-3)</f>
        <v>47000</v>
      </c>
      <c r="F28" s="162">
        <f>ROUND('[1]Cycling trips per person'!F27,-3)</f>
        <v>5000</v>
      </c>
      <c r="G28" s="171">
        <f>ROUND('[1]Cycling trips per person'!G27,-3)</f>
        <v>1380000</v>
      </c>
      <c r="H28" s="97"/>
    </row>
    <row r="29" spans="1:8" s="98" customFormat="1" ht="15" customHeight="1">
      <c r="A29" s="135"/>
      <c r="B29" s="136"/>
      <c r="C29" s="99"/>
      <c r="D29" s="100"/>
      <c r="E29" s="100"/>
      <c r="F29" s="100"/>
      <c r="G29" s="172"/>
      <c r="H29" s="97"/>
    </row>
    <row r="30" spans="1:8" s="98" customFormat="1" ht="15" customHeight="1">
      <c r="A30" s="137" t="s">
        <v>80</v>
      </c>
      <c r="B30" s="174" t="s">
        <v>126</v>
      </c>
      <c r="C30" s="118">
        <f>ROUND('[1]Cycling trips per person'!C29,-3)</f>
        <v>2517000</v>
      </c>
      <c r="D30" s="118">
        <f>ROUND('[1]Cycling trips per person'!D29,-3)</f>
        <v>14000</v>
      </c>
      <c r="E30" s="118">
        <f>ROUND('[1]Cycling trips per person'!E29,-3)</f>
        <v>103000</v>
      </c>
      <c r="F30" s="158">
        <f>ROUND('[1]Cycling trips per person'!F29,-3)</f>
        <v>12000</v>
      </c>
      <c r="G30" s="166">
        <f>ROUND('[1]Cycling trips per person'!G29,-3)</f>
        <v>2646000</v>
      </c>
      <c r="H30" s="97"/>
    </row>
    <row r="31" spans="1:8" s="98" customFormat="1" ht="15" customHeight="1">
      <c r="A31" s="132"/>
      <c r="B31" s="175" t="s">
        <v>127</v>
      </c>
      <c r="C31" s="134">
        <f>ROUND('[1]Cycling trips per person'!C30,-3)</f>
        <v>2655000</v>
      </c>
      <c r="D31" s="134">
        <f>ROUND('[1]Cycling trips per person'!D30,-3)</f>
        <v>9000</v>
      </c>
      <c r="E31" s="134">
        <f>ROUND('[1]Cycling trips per person'!E30,-3)</f>
        <v>38000</v>
      </c>
      <c r="F31" s="162">
        <f>ROUND('[1]Cycling trips per person'!F30,-3)</f>
        <v>3000</v>
      </c>
      <c r="G31" s="171">
        <f>ROUND('[1]Cycling trips per person'!G30,-3)</f>
        <v>2705000</v>
      </c>
      <c r="H31" s="97"/>
    </row>
    <row r="32" spans="1:8" s="98" customFormat="1" ht="15" customHeight="1">
      <c r="A32" s="135"/>
      <c r="B32" s="136"/>
      <c r="C32" s="99"/>
      <c r="D32" s="100"/>
      <c r="E32" s="100"/>
      <c r="F32" s="100"/>
      <c r="G32" s="172"/>
      <c r="H32" s="97"/>
    </row>
    <row r="33" spans="1:8" s="98" customFormat="1" ht="15" customHeight="1">
      <c r="A33" s="137" t="s">
        <v>81</v>
      </c>
      <c r="B33" s="117" t="s">
        <v>22</v>
      </c>
      <c r="C33" s="118">
        <f>ROUND('[1]Cycling trips per person'!C32,-3)</f>
        <v>1236000</v>
      </c>
      <c r="D33" s="118">
        <f>ROUND('[1]Cycling trips per person'!D32,-3)</f>
        <v>14000</v>
      </c>
      <c r="E33" s="118">
        <f>ROUND('[1]Cycling trips per person'!E32,-3)</f>
        <v>70000</v>
      </c>
      <c r="F33" s="158">
        <f>ROUND('[1]Cycling trips per person'!F32,-3)</f>
        <v>7000</v>
      </c>
      <c r="G33" s="166">
        <f>ROUND('[1]Cycling trips per person'!G32,-3)</f>
        <v>1326000</v>
      </c>
      <c r="H33" s="97"/>
    </row>
    <row r="34" spans="1:8" s="98" customFormat="1" ht="15" customHeight="1">
      <c r="A34" s="131"/>
      <c r="B34" s="121" t="s">
        <v>23</v>
      </c>
      <c r="C34" s="122">
        <f>ROUND('[1]Cycling trips per person'!C33,-3)</f>
        <v>2336000</v>
      </c>
      <c r="D34" s="122">
        <f>ROUND('[1]Cycling trips per person'!D33,-3)</f>
        <v>7000</v>
      </c>
      <c r="E34" s="122">
        <f>ROUND('[1]Cycling trips per person'!E33,-3)</f>
        <v>53000</v>
      </c>
      <c r="F34" s="159">
        <f>ROUND('[1]Cycling trips per person'!F33,-3)</f>
        <v>8000</v>
      </c>
      <c r="G34" s="167">
        <f>ROUND('[1]Cycling trips per person'!G33,-3)</f>
        <v>2404000</v>
      </c>
      <c r="H34" s="97"/>
    </row>
    <row r="35" spans="1:8" s="98" customFormat="1" ht="15" customHeight="1">
      <c r="A35" s="132"/>
      <c r="B35" s="133" t="s">
        <v>24</v>
      </c>
      <c r="C35" s="134">
        <f>ROUND('[1]Cycling trips per person'!C34,-3)</f>
        <v>1599000</v>
      </c>
      <c r="D35" s="134">
        <f>ROUND('[1]Cycling trips per person'!D34,-3)</f>
        <v>3000</v>
      </c>
      <c r="E35" s="134">
        <f>ROUND('[1]Cycling trips per person'!E34,-3)</f>
        <v>19000</v>
      </c>
      <c r="F35" s="162">
        <f>ROUND('[1]Cycling trips per person'!F34,-3)</f>
        <v>1000</v>
      </c>
      <c r="G35" s="171">
        <f>ROUND('[1]Cycling trips per person'!G34,-3)</f>
        <v>1622000</v>
      </c>
      <c r="H35" s="97"/>
    </row>
    <row r="36" spans="1:8" s="98" customFormat="1" ht="15" customHeight="1">
      <c r="A36" s="126"/>
      <c r="B36" s="127"/>
      <c r="C36" s="99"/>
      <c r="D36" s="100"/>
      <c r="E36" s="100"/>
      <c r="F36" s="100"/>
      <c r="G36" s="169"/>
      <c r="H36" s="97"/>
    </row>
    <row r="37" spans="1:8" s="144" customFormat="1" ht="15" customHeight="1">
      <c r="A37" s="140" t="s">
        <v>58</v>
      </c>
      <c r="B37" s="141"/>
      <c r="C37" s="142">
        <f>ROUND('[1]Cycling trips per person'!C36,-3)</f>
        <v>5171000</v>
      </c>
      <c r="D37" s="142">
        <f>ROUND('[1]Cycling trips per person'!D36,-3)</f>
        <v>24000</v>
      </c>
      <c r="E37" s="142">
        <f>ROUND('[1]Cycling trips per person'!E36,-3)</f>
        <v>141000</v>
      </c>
      <c r="F37" s="163">
        <f>ROUND('[1]Cycling trips per person'!F36,-3)</f>
        <v>16000</v>
      </c>
      <c r="G37" s="173">
        <f>ROUND('[1]Cycling trips per person'!G36,-3)</f>
        <v>5352000</v>
      </c>
      <c r="H37" s="143"/>
    </row>
    <row r="39" spans="1:8">
      <c r="A39" s="10"/>
    </row>
  </sheetData>
  <mergeCells count="1">
    <mergeCell ref="C6:F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dimension ref="A1:K38"/>
  <sheetViews>
    <sheetView workbookViewId="0">
      <selection activeCell="A88" sqref="A88"/>
    </sheetView>
  </sheetViews>
  <sheetFormatPr defaultRowHeight="12.75"/>
  <cols>
    <col min="1" max="1" width="28.85546875" style="2" customWidth="1"/>
    <col min="2" max="7" width="15.5703125" style="2" customWidth="1"/>
    <col min="8" max="9" width="15" style="2" customWidth="1"/>
    <col min="10" max="12" width="11.7109375" style="2" customWidth="1"/>
    <col min="13" max="16384" width="9.140625" style="2"/>
  </cols>
  <sheetData>
    <row r="1" spans="1:10" ht="64.5" customHeight="1"/>
    <row r="3" spans="1:10" ht="15.75">
      <c r="A3" s="7" t="s">
        <v>128</v>
      </c>
    </row>
    <row r="4" spans="1:10" ht="15">
      <c r="A4" s="101" t="s">
        <v>123</v>
      </c>
      <c r="C4" s="12"/>
      <c r="D4" s="12"/>
      <c r="E4" s="12"/>
      <c r="F4" s="12"/>
      <c r="G4" s="12"/>
    </row>
    <row r="5" spans="1:10" ht="12.75" customHeight="1">
      <c r="A5" s="46"/>
      <c r="B5" s="23"/>
      <c r="C5" s="12"/>
      <c r="D5" s="12"/>
      <c r="E5" s="12"/>
      <c r="F5" s="12"/>
      <c r="G5" s="12"/>
      <c r="H5" s="12"/>
      <c r="I5" s="12"/>
    </row>
    <row r="6" spans="1:10" s="98" customFormat="1" ht="20.25" customHeight="1">
      <c r="A6" s="94"/>
      <c r="B6" s="95"/>
      <c r="C6" s="257" t="s">
        <v>107</v>
      </c>
      <c r="D6" s="258"/>
      <c r="E6" s="258"/>
      <c r="F6" s="263"/>
      <c r="G6" s="156"/>
      <c r="H6" s="259" t="s">
        <v>38</v>
      </c>
      <c r="I6" s="261" t="s">
        <v>85</v>
      </c>
      <c r="J6" s="97"/>
    </row>
    <row r="7" spans="1:10" s="98" customFormat="1" ht="20.25" customHeight="1">
      <c r="A7" s="112"/>
      <c r="B7" s="133"/>
      <c r="C7" s="176" t="s">
        <v>38</v>
      </c>
      <c r="D7" s="176" t="s">
        <v>39</v>
      </c>
      <c r="E7" s="176" t="s">
        <v>40</v>
      </c>
      <c r="F7" s="115" t="s">
        <v>41</v>
      </c>
      <c r="G7" s="157" t="s">
        <v>58</v>
      </c>
      <c r="H7" s="260"/>
      <c r="I7" s="262"/>
      <c r="J7" s="97"/>
    </row>
    <row r="8" spans="1:10" s="98" customFormat="1" ht="15" customHeight="1">
      <c r="A8" s="116" t="s">
        <v>79</v>
      </c>
      <c r="B8" s="117" t="s">
        <v>42</v>
      </c>
      <c r="C8" s="177">
        <v>0.97</v>
      </c>
      <c r="D8" s="177">
        <v>0</v>
      </c>
      <c r="E8" s="177">
        <v>0.02</v>
      </c>
      <c r="F8" s="177">
        <v>0</v>
      </c>
      <c r="G8" s="221">
        <v>1</v>
      </c>
      <c r="H8" s="213">
        <v>0.97</v>
      </c>
      <c r="I8" s="177">
        <v>0.03</v>
      </c>
      <c r="J8" s="178"/>
    </row>
    <row r="9" spans="1:10" s="98" customFormat="1" ht="15" customHeight="1">
      <c r="A9" s="120"/>
      <c r="B9" s="121" t="s">
        <v>15</v>
      </c>
      <c r="C9" s="179">
        <v>0.96</v>
      </c>
      <c r="D9" s="179">
        <v>0</v>
      </c>
      <c r="E9" s="179">
        <v>0.03</v>
      </c>
      <c r="F9" s="179">
        <v>0</v>
      </c>
      <c r="G9" s="222">
        <v>1</v>
      </c>
      <c r="H9" s="214">
        <v>0.96</v>
      </c>
      <c r="I9" s="179">
        <v>0.04</v>
      </c>
      <c r="J9" s="178"/>
    </row>
    <row r="10" spans="1:10" s="98" customFormat="1" ht="15" customHeight="1">
      <c r="A10" s="123"/>
      <c r="B10" s="124" t="s">
        <v>43</v>
      </c>
      <c r="C10" s="180">
        <v>0.94</v>
      </c>
      <c r="D10" s="180">
        <v>0.01</v>
      </c>
      <c r="E10" s="180">
        <v>0.05</v>
      </c>
      <c r="F10" s="180">
        <v>0</v>
      </c>
      <c r="G10" s="223">
        <v>1</v>
      </c>
      <c r="H10" s="215">
        <v>0.94</v>
      </c>
      <c r="I10" s="180">
        <v>0.06</v>
      </c>
      <c r="J10" s="178"/>
    </row>
    <row r="11" spans="1:10" s="98" customFormat="1" ht="15" customHeight="1">
      <c r="A11" s="126"/>
      <c r="B11" s="127"/>
      <c r="C11" s="211"/>
      <c r="D11" s="211"/>
      <c r="E11" s="211"/>
      <c r="F11" s="211"/>
      <c r="G11" s="224"/>
      <c r="H11" s="216"/>
      <c r="I11" s="211"/>
      <c r="J11" s="178"/>
    </row>
    <row r="12" spans="1:10" s="98" customFormat="1" ht="15" customHeight="1">
      <c r="A12" s="128" t="s">
        <v>63</v>
      </c>
      <c r="B12" s="129" t="s">
        <v>25</v>
      </c>
      <c r="C12" s="181">
        <v>0.99</v>
      </c>
      <c r="D12" s="181">
        <v>0</v>
      </c>
      <c r="E12" s="181">
        <v>0</v>
      </c>
      <c r="F12" s="181">
        <v>0</v>
      </c>
      <c r="G12" s="225">
        <v>1</v>
      </c>
      <c r="H12" s="217">
        <v>0.99</v>
      </c>
      <c r="I12" s="181">
        <v>0.01</v>
      </c>
      <c r="J12" s="178"/>
    </row>
    <row r="13" spans="1:10" s="98" customFormat="1" ht="15" customHeight="1">
      <c r="A13" s="120" t="s">
        <v>59</v>
      </c>
      <c r="B13" s="121" t="s">
        <v>26</v>
      </c>
      <c r="C13" s="179">
        <v>0.96</v>
      </c>
      <c r="D13" s="179">
        <v>0</v>
      </c>
      <c r="E13" s="179">
        <v>0.03</v>
      </c>
      <c r="F13" s="179">
        <v>0</v>
      </c>
      <c r="G13" s="222">
        <v>1</v>
      </c>
      <c r="H13" s="214">
        <v>0.96</v>
      </c>
      <c r="I13" s="179">
        <v>0.04</v>
      </c>
      <c r="J13" s="178"/>
    </row>
    <row r="14" spans="1:10" s="98" customFormat="1" ht="15" customHeight="1">
      <c r="A14" s="120" t="s">
        <v>60</v>
      </c>
      <c r="B14" s="121" t="s">
        <v>27</v>
      </c>
      <c r="C14" s="179">
        <v>0.96</v>
      </c>
      <c r="D14" s="179">
        <v>0</v>
      </c>
      <c r="E14" s="179">
        <v>0.03</v>
      </c>
      <c r="F14" s="179">
        <v>0</v>
      </c>
      <c r="G14" s="222">
        <v>1</v>
      </c>
      <c r="H14" s="214">
        <v>0.96</v>
      </c>
      <c r="I14" s="179">
        <v>0.04</v>
      </c>
      <c r="J14" s="178"/>
    </row>
    <row r="15" spans="1:10" s="98" customFormat="1" ht="15" customHeight="1">
      <c r="A15" s="131"/>
      <c r="B15" s="121" t="s">
        <v>28</v>
      </c>
      <c r="C15" s="179">
        <v>0.97</v>
      </c>
      <c r="D15" s="179">
        <v>0</v>
      </c>
      <c r="E15" s="179">
        <v>0.02</v>
      </c>
      <c r="F15" s="179">
        <v>0</v>
      </c>
      <c r="G15" s="222">
        <v>1</v>
      </c>
      <c r="H15" s="214">
        <v>0.97</v>
      </c>
      <c r="I15" s="179">
        <v>0.03</v>
      </c>
      <c r="J15" s="178"/>
    </row>
    <row r="16" spans="1:10" s="98" customFormat="1" ht="15" customHeight="1">
      <c r="A16" s="132"/>
      <c r="B16" s="133" t="s">
        <v>29</v>
      </c>
      <c r="C16" s="182">
        <v>0.86</v>
      </c>
      <c r="D16" s="182">
        <v>0.14000000000000001</v>
      </c>
      <c r="E16" s="182">
        <v>0</v>
      </c>
      <c r="F16" s="182">
        <v>0</v>
      </c>
      <c r="G16" s="226">
        <v>1</v>
      </c>
      <c r="H16" s="218">
        <v>0.86</v>
      </c>
      <c r="I16" s="182">
        <v>0.14000000000000001</v>
      </c>
      <c r="J16" s="178"/>
    </row>
    <row r="17" spans="1:10" s="98" customFormat="1" ht="15" customHeight="1">
      <c r="A17" s="135"/>
      <c r="B17" s="136"/>
      <c r="C17" s="183"/>
      <c r="D17" s="183"/>
      <c r="E17" s="183"/>
      <c r="F17" s="183"/>
      <c r="G17" s="227"/>
      <c r="H17" s="219"/>
      <c r="I17" s="183"/>
      <c r="J17" s="178"/>
    </row>
    <row r="18" spans="1:10" s="98" customFormat="1" ht="15" customHeight="1">
      <c r="A18" s="137" t="s">
        <v>64</v>
      </c>
      <c r="B18" s="117" t="s">
        <v>30</v>
      </c>
      <c r="C18" s="177">
        <v>1</v>
      </c>
      <c r="D18" s="177">
        <v>0</v>
      </c>
      <c r="E18" s="177">
        <v>0</v>
      </c>
      <c r="F18" s="177">
        <v>0</v>
      </c>
      <c r="G18" s="221">
        <v>1</v>
      </c>
      <c r="H18" s="213">
        <v>1</v>
      </c>
      <c r="I18" s="177">
        <v>0</v>
      </c>
      <c r="J18" s="178"/>
    </row>
    <row r="19" spans="1:10" s="98" customFormat="1" ht="15" customHeight="1">
      <c r="A19" s="120" t="s">
        <v>61</v>
      </c>
      <c r="B19" s="139" t="s">
        <v>119</v>
      </c>
      <c r="C19" s="179">
        <v>0.98</v>
      </c>
      <c r="D19" s="179">
        <v>0</v>
      </c>
      <c r="E19" s="179">
        <v>0.02</v>
      </c>
      <c r="F19" s="179">
        <v>0</v>
      </c>
      <c r="G19" s="222">
        <v>1</v>
      </c>
      <c r="H19" s="214">
        <v>0.98</v>
      </c>
      <c r="I19" s="179">
        <v>0.02</v>
      </c>
      <c r="J19" s="178"/>
    </row>
    <row r="20" spans="1:10" s="98" customFormat="1" ht="15" customHeight="1">
      <c r="A20" s="120" t="s">
        <v>60</v>
      </c>
      <c r="B20" s="121" t="s">
        <v>31</v>
      </c>
      <c r="C20" s="179">
        <v>0.97</v>
      </c>
      <c r="D20" s="179">
        <v>0</v>
      </c>
      <c r="E20" s="179">
        <v>0.02</v>
      </c>
      <c r="F20" s="179">
        <v>0</v>
      </c>
      <c r="G20" s="222">
        <v>1</v>
      </c>
      <c r="H20" s="214">
        <v>0.97</v>
      </c>
      <c r="I20" s="179">
        <v>0.03</v>
      </c>
      <c r="J20" s="178"/>
    </row>
    <row r="21" spans="1:10" s="98" customFormat="1" ht="15" customHeight="1">
      <c r="A21" s="131"/>
      <c r="B21" s="121" t="s">
        <v>32</v>
      </c>
      <c r="C21" s="179">
        <v>0.93</v>
      </c>
      <c r="D21" s="179">
        <v>0.01</v>
      </c>
      <c r="E21" s="179">
        <v>0.06</v>
      </c>
      <c r="F21" s="179">
        <v>0.01</v>
      </c>
      <c r="G21" s="222">
        <v>1</v>
      </c>
      <c r="H21" s="214">
        <v>0.93</v>
      </c>
      <c r="I21" s="179">
        <v>7.0000000000000007E-2</v>
      </c>
      <c r="J21" s="178"/>
    </row>
    <row r="22" spans="1:10" s="98" customFormat="1" ht="15" customHeight="1">
      <c r="A22" s="132"/>
      <c r="B22" s="133" t="s">
        <v>29</v>
      </c>
      <c r="C22" s="182">
        <v>1</v>
      </c>
      <c r="D22" s="182">
        <v>0</v>
      </c>
      <c r="E22" s="182">
        <v>0</v>
      </c>
      <c r="F22" s="182">
        <v>0</v>
      </c>
      <c r="G22" s="226">
        <v>1</v>
      </c>
      <c r="H22" s="218">
        <v>1</v>
      </c>
      <c r="I22" s="182">
        <v>0</v>
      </c>
      <c r="J22" s="178"/>
    </row>
    <row r="23" spans="1:10" s="98" customFormat="1" ht="15" customHeight="1">
      <c r="A23" s="135"/>
      <c r="B23" s="136"/>
      <c r="C23" s="183"/>
      <c r="D23" s="183"/>
      <c r="E23" s="183"/>
      <c r="F23" s="183"/>
      <c r="G23" s="227"/>
      <c r="H23" s="219"/>
      <c r="I23" s="183"/>
      <c r="J23" s="178"/>
    </row>
    <row r="24" spans="1:10" s="98" customFormat="1" ht="15" customHeight="1">
      <c r="A24" s="116" t="s">
        <v>65</v>
      </c>
      <c r="B24" s="117" t="s">
        <v>33</v>
      </c>
      <c r="C24" s="177">
        <v>0.99</v>
      </c>
      <c r="D24" s="177">
        <v>0</v>
      </c>
      <c r="E24" s="177">
        <v>0.01</v>
      </c>
      <c r="F24" s="177">
        <v>0</v>
      </c>
      <c r="G24" s="221">
        <v>1</v>
      </c>
      <c r="H24" s="213">
        <v>0.99</v>
      </c>
      <c r="I24" s="177">
        <v>0.01</v>
      </c>
      <c r="J24" s="178"/>
    </row>
    <row r="25" spans="1:10" s="98" customFormat="1" ht="15" customHeight="1">
      <c r="A25" s="120" t="s">
        <v>62</v>
      </c>
      <c r="B25" s="121" t="s">
        <v>34</v>
      </c>
      <c r="C25" s="179">
        <v>0.98</v>
      </c>
      <c r="D25" s="179">
        <v>0</v>
      </c>
      <c r="E25" s="179">
        <v>0.01</v>
      </c>
      <c r="F25" s="179">
        <v>0</v>
      </c>
      <c r="G25" s="222">
        <v>1</v>
      </c>
      <c r="H25" s="214">
        <v>0.98</v>
      </c>
      <c r="I25" s="179">
        <v>0.02</v>
      </c>
      <c r="J25" s="178"/>
    </row>
    <row r="26" spans="1:10" s="98" customFormat="1" ht="15" customHeight="1">
      <c r="A26" s="120" t="s">
        <v>60</v>
      </c>
      <c r="B26" s="121" t="s">
        <v>35</v>
      </c>
      <c r="C26" s="179">
        <v>0.98</v>
      </c>
      <c r="D26" s="179">
        <v>0</v>
      </c>
      <c r="E26" s="179">
        <v>0.02</v>
      </c>
      <c r="F26" s="179">
        <v>0</v>
      </c>
      <c r="G26" s="222">
        <v>1</v>
      </c>
      <c r="H26" s="214">
        <v>0.98</v>
      </c>
      <c r="I26" s="179">
        <v>0.02</v>
      </c>
      <c r="J26" s="178"/>
    </row>
    <row r="27" spans="1:10" s="98" customFormat="1" ht="15" customHeight="1">
      <c r="A27" s="131"/>
      <c r="B27" s="121" t="s">
        <v>36</v>
      </c>
      <c r="C27" s="179">
        <v>0.95</v>
      </c>
      <c r="D27" s="179">
        <v>0.01</v>
      </c>
      <c r="E27" s="179">
        <v>0.03</v>
      </c>
      <c r="F27" s="179">
        <v>0.01</v>
      </c>
      <c r="G27" s="222">
        <v>1</v>
      </c>
      <c r="H27" s="214">
        <v>0.95</v>
      </c>
      <c r="I27" s="179">
        <v>0.05</v>
      </c>
      <c r="J27" s="178"/>
    </row>
    <row r="28" spans="1:10" s="98" customFormat="1" ht="15" customHeight="1">
      <c r="A28" s="132"/>
      <c r="B28" s="133" t="s">
        <v>37</v>
      </c>
      <c r="C28" s="182">
        <v>0.95</v>
      </c>
      <c r="D28" s="182">
        <v>0.01</v>
      </c>
      <c r="E28" s="182">
        <v>0.03</v>
      </c>
      <c r="F28" s="182">
        <v>0</v>
      </c>
      <c r="G28" s="226">
        <v>1</v>
      </c>
      <c r="H28" s="218">
        <v>0.95</v>
      </c>
      <c r="I28" s="182">
        <v>0.05</v>
      </c>
      <c r="J28" s="178"/>
    </row>
    <row r="29" spans="1:10" s="98" customFormat="1" ht="15" customHeight="1">
      <c r="A29" s="135"/>
      <c r="B29" s="136"/>
      <c r="C29" s="183"/>
      <c r="D29" s="183"/>
      <c r="E29" s="183"/>
      <c r="F29" s="183"/>
      <c r="G29" s="227"/>
      <c r="H29" s="219"/>
      <c r="I29" s="183"/>
      <c r="J29" s="178"/>
    </row>
    <row r="30" spans="1:10" s="98" customFormat="1" ht="15" customHeight="1">
      <c r="A30" s="137" t="s">
        <v>80</v>
      </c>
      <c r="B30" s="174" t="s">
        <v>126</v>
      </c>
      <c r="C30" s="177">
        <v>0.95</v>
      </c>
      <c r="D30" s="177">
        <v>0.01</v>
      </c>
      <c r="E30" s="177">
        <v>0.04</v>
      </c>
      <c r="F30" s="177">
        <v>0</v>
      </c>
      <c r="G30" s="221">
        <v>1</v>
      </c>
      <c r="H30" s="213">
        <v>0.95</v>
      </c>
      <c r="I30" s="177">
        <v>0.05</v>
      </c>
      <c r="J30" s="178"/>
    </row>
    <row r="31" spans="1:10" s="98" customFormat="1" ht="15" customHeight="1">
      <c r="A31" s="132"/>
      <c r="B31" s="175" t="s">
        <v>127</v>
      </c>
      <c r="C31" s="182">
        <v>0.98</v>
      </c>
      <c r="D31" s="182">
        <v>0</v>
      </c>
      <c r="E31" s="182">
        <v>0.01</v>
      </c>
      <c r="F31" s="182">
        <v>0</v>
      </c>
      <c r="G31" s="226">
        <v>1</v>
      </c>
      <c r="H31" s="218">
        <v>0.98</v>
      </c>
      <c r="I31" s="182">
        <v>0.02</v>
      </c>
      <c r="J31" s="178"/>
    </row>
    <row r="32" spans="1:10" s="98" customFormat="1" ht="15" customHeight="1">
      <c r="A32" s="135"/>
      <c r="B32" s="136"/>
      <c r="C32" s="183"/>
      <c r="D32" s="183"/>
      <c r="E32" s="183"/>
      <c r="F32" s="183"/>
      <c r="G32" s="227"/>
      <c r="H32" s="219"/>
      <c r="I32" s="183"/>
      <c r="J32" s="178"/>
    </row>
    <row r="33" spans="1:11" s="98" customFormat="1" ht="15" customHeight="1">
      <c r="A33" s="137" t="s">
        <v>81</v>
      </c>
      <c r="B33" s="117" t="s">
        <v>22</v>
      </c>
      <c r="C33" s="177">
        <v>0.93</v>
      </c>
      <c r="D33" s="177">
        <v>0.01</v>
      </c>
      <c r="E33" s="177">
        <v>0.05</v>
      </c>
      <c r="F33" s="177">
        <v>0.01</v>
      </c>
      <c r="G33" s="221">
        <v>1</v>
      </c>
      <c r="H33" s="213">
        <v>0.93</v>
      </c>
      <c r="I33" s="177">
        <v>7.0000000000000007E-2</v>
      </c>
      <c r="J33" s="178"/>
    </row>
    <row r="34" spans="1:11" s="98" customFormat="1" ht="15" customHeight="1">
      <c r="A34" s="131"/>
      <c r="B34" s="121" t="s">
        <v>23</v>
      </c>
      <c r="C34" s="179">
        <v>0.97</v>
      </c>
      <c r="D34" s="179">
        <v>0</v>
      </c>
      <c r="E34" s="179">
        <v>0.02</v>
      </c>
      <c r="F34" s="179">
        <v>0</v>
      </c>
      <c r="G34" s="222">
        <v>1</v>
      </c>
      <c r="H34" s="214">
        <v>0.97</v>
      </c>
      <c r="I34" s="179">
        <v>0.03</v>
      </c>
      <c r="J34" s="178"/>
    </row>
    <row r="35" spans="1:11" s="98" customFormat="1" ht="15" customHeight="1">
      <c r="A35" s="132"/>
      <c r="B35" s="133" t="s">
        <v>24</v>
      </c>
      <c r="C35" s="182">
        <v>0.99</v>
      </c>
      <c r="D35" s="182">
        <v>0</v>
      </c>
      <c r="E35" s="182">
        <v>0.01</v>
      </c>
      <c r="F35" s="182">
        <v>0</v>
      </c>
      <c r="G35" s="226">
        <v>1</v>
      </c>
      <c r="H35" s="218">
        <v>0.99</v>
      </c>
      <c r="I35" s="182">
        <v>0.01</v>
      </c>
      <c r="J35" s="178"/>
    </row>
    <row r="36" spans="1:11" s="98" customFormat="1" ht="15" customHeight="1">
      <c r="A36" s="126"/>
      <c r="B36" s="127"/>
      <c r="C36" s="211"/>
      <c r="D36" s="211"/>
      <c r="E36" s="211"/>
      <c r="F36" s="211"/>
      <c r="G36" s="224"/>
      <c r="H36" s="216"/>
      <c r="I36" s="211"/>
      <c r="J36" s="178"/>
    </row>
    <row r="37" spans="1:11" s="98" customFormat="1" ht="15" customHeight="1">
      <c r="A37" s="140" t="s">
        <v>58</v>
      </c>
      <c r="B37" s="141"/>
      <c r="C37" s="212">
        <v>0.97</v>
      </c>
      <c r="D37" s="212">
        <v>0</v>
      </c>
      <c r="E37" s="212">
        <v>0.03</v>
      </c>
      <c r="F37" s="212">
        <v>0</v>
      </c>
      <c r="G37" s="228">
        <v>1</v>
      </c>
      <c r="H37" s="220">
        <v>0.97</v>
      </c>
      <c r="I37" s="212">
        <v>0.03</v>
      </c>
      <c r="J37" s="178"/>
      <c r="K37" s="184"/>
    </row>
    <row r="38" spans="1:11">
      <c r="C38" s="13"/>
      <c r="D38" s="13"/>
      <c r="E38" s="13"/>
      <c r="F38" s="13"/>
      <c r="G38" s="13"/>
      <c r="H38" s="13"/>
      <c r="I38" s="13"/>
    </row>
  </sheetData>
  <mergeCells count="3">
    <mergeCell ref="H6:H7"/>
    <mergeCell ref="I6:I7"/>
    <mergeCell ref="C6:F6"/>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dimension ref="A1:I28"/>
  <sheetViews>
    <sheetView workbookViewId="0">
      <selection activeCell="A67" sqref="A67"/>
    </sheetView>
  </sheetViews>
  <sheetFormatPr defaultRowHeight="12.75"/>
  <cols>
    <col min="1" max="1" width="26" style="2" customWidth="1"/>
    <col min="2" max="2" width="25.140625" style="9" customWidth="1"/>
    <col min="3" max="5" width="14" style="2" customWidth="1"/>
    <col min="6" max="8" width="13.5703125" style="2" customWidth="1"/>
    <col min="9" max="9" width="18" style="2" customWidth="1"/>
    <col min="10" max="10" width="9.140625" style="2"/>
    <col min="11" max="11" width="9.140625" style="2" customWidth="1"/>
    <col min="12" max="16384" width="9.140625" style="2"/>
  </cols>
  <sheetData>
    <row r="1" spans="1:9" ht="64.5" customHeight="1"/>
    <row r="3" spans="1:9" ht="15.75">
      <c r="A3" s="7" t="s">
        <v>130</v>
      </c>
    </row>
    <row r="4" spans="1:9" ht="15">
      <c r="A4" s="101" t="s">
        <v>129</v>
      </c>
    </row>
    <row r="5" spans="1:9" ht="12.75" customHeight="1">
      <c r="A5" s="46"/>
      <c r="C5" s="12"/>
      <c r="D5" s="1"/>
      <c r="E5" s="12"/>
      <c r="F5" s="12"/>
      <c r="G5" s="1"/>
      <c r="H5" s="12"/>
    </row>
    <row r="6" spans="1:9" s="98" customFormat="1" ht="37.5" customHeight="1">
      <c r="A6" s="185"/>
      <c r="B6" s="186"/>
      <c r="C6" s="176" t="s">
        <v>90</v>
      </c>
      <c r="D6" s="176" t="s">
        <v>91</v>
      </c>
      <c r="E6" s="235" t="s">
        <v>58</v>
      </c>
      <c r="F6" s="229" t="s">
        <v>90</v>
      </c>
      <c r="G6" s="176" t="s">
        <v>91</v>
      </c>
      <c r="H6" s="187" t="s">
        <v>58</v>
      </c>
      <c r="I6" s="97"/>
    </row>
    <row r="7" spans="1:9" s="98" customFormat="1" ht="15" customHeight="1">
      <c r="A7" s="188" t="s">
        <v>79</v>
      </c>
      <c r="B7" s="189" t="s">
        <v>42</v>
      </c>
      <c r="C7" s="190">
        <v>250000</v>
      </c>
      <c r="D7" s="190">
        <v>34000</v>
      </c>
      <c r="E7" s="236">
        <v>284000</v>
      </c>
      <c r="F7" s="230">
        <v>0.76</v>
      </c>
      <c r="G7" s="191">
        <v>0.8</v>
      </c>
      <c r="H7" s="191">
        <v>0.77</v>
      </c>
      <c r="I7" s="97"/>
    </row>
    <row r="8" spans="1:9" s="98" customFormat="1" ht="15" customHeight="1">
      <c r="A8" s="192" t="s">
        <v>86</v>
      </c>
      <c r="B8" s="193" t="s">
        <v>15</v>
      </c>
      <c r="C8" s="194">
        <v>38000</v>
      </c>
      <c r="D8" s="194">
        <v>5000</v>
      </c>
      <c r="E8" s="237">
        <v>42000</v>
      </c>
      <c r="F8" s="231">
        <v>0.11</v>
      </c>
      <c r="G8" s="195">
        <v>0.12</v>
      </c>
      <c r="H8" s="195">
        <v>0.11</v>
      </c>
      <c r="I8" s="97"/>
    </row>
    <row r="9" spans="1:9" s="98" customFormat="1" ht="15" customHeight="1">
      <c r="A9" s="196"/>
      <c r="B9" s="197" t="s">
        <v>43</v>
      </c>
      <c r="C9" s="198">
        <v>40000</v>
      </c>
      <c r="D9" s="198">
        <v>3000</v>
      </c>
      <c r="E9" s="238">
        <v>43000</v>
      </c>
      <c r="F9" s="232">
        <v>0.12</v>
      </c>
      <c r="G9" s="199">
        <v>0.08</v>
      </c>
      <c r="H9" s="199">
        <v>0.12</v>
      </c>
      <c r="I9" s="97"/>
    </row>
    <row r="10" spans="1:9" s="205" customFormat="1" ht="15" customHeight="1">
      <c r="A10" s="200"/>
      <c r="B10" s="201" t="s">
        <v>18</v>
      </c>
      <c r="C10" s="202">
        <v>327000</v>
      </c>
      <c r="D10" s="202">
        <v>42000</v>
      </c>
      <c r="E10" s="239">
        <v>369000</v>
      </c>
      <c r="F10" s="233">
        <v>1</v>
      </c>
      <c r="G10" s="203">
        <v>1</v>
      </c>
      <c r="H10" s="203">
        <v>1</v>
      </c>
      <c r="I10" s="204"/>
    </row>
    <row r="11" spans="1:9" s="98" customFormat="1" ht="15" customHeight="1">
      <c r="A11" s="206" t="s">
        <v>64</v>
      </c>
      <c r="B11" s="207" t="s">
        <v>30</v>
      </c>
      <c r="C11" s="208">
        <v>2000</v>
      </c>
      <c r="D11" s="208">
        <v>0</v>
      </c>
      <c r="E11" s="240">
        <v>2000</v>
      </c>
      <c r="F11" s="234">
        <v>0.01</v>
      </c>
      <c r="G11" s="209">
        <v>0</v>
      </c>
      <c r="H11" s="209">
        <v>0.01</v>
      </c>
      <c r="I11" s="97"/>
    </row>
    <row r="12" spans="1:9" s="98" customFormat="1" ht="15" customHeight="1">
      <c r="A12" s="210" t="s">
        <v>61</v>
      </c>
      <c r="B12" s="193" t="s">
        <v>119</v>
      </c>
      <c r="C12" s="194">
        <v>30000</v>
      </c>
      <c r="D12" s="194">
        <v>1000</v>
      </c>
      <c r="E12" s="237">
        <v>32000</v>
      </c>
      <c r="F12" s="231">
        <v>0.09</v>
      </c>
      <c r="G12" s="195">
        <v>0.03</v>
      </c>
      <c r="H12" s="195">
        <v>0.09</v>
      </c>
      <c r="I12" s="97"/>
    </row>
    <row r="13" spans="1:9" s="98" customFormat="1" ht="15" customHeight="1">
      <c r="A13" s="210" t="s">
        <v>87</v>
      </c>
      <c r="B13" s="193" t="s">
        <v>31</v>
      </c>
      <c r="C13" s="194">
        <v>48000</v>
      </c>
      <c r="D13" s="194">
        <v>6000</v>
      </c>
      <c r="E13" s="237">
        <v>54000</v>
      </c>
      <c r="F13" s="231">
        <v>0.15</v>
      </c>
      <c r="G13" s="195">
        <v>0.14000000000000001</v>
      </c>
      <c r="H13" s="195">
        <v>0.15</v>
      </c>
      <c r="I13" s="97"/>
    </row>
    <row r="14" spans="1:9" s="98" customFormat="1" ht="15" customHeight="1">
      <c r="A14" s="192"/>
      <c r="B14" s="193" t="s">
        <v>32</v>
      </c>
      <c r="C14" s="194">
        <v>247000</v>
      </c>
      <c r="D14" s="194">
        <v>35000</v>
      </c>
      <c r="E14" s="237">
        <v>282000</v>
      </c>
      <c r="F14" s="231">
        <v>0.75</v>
      </c>
      <c r="G14" s="195">
        <v>0.83</v>
      </c>
      <c r="H14" s="195">
        <v>0.76</v>
      </c>
      <c r="I14" s="97"/>
    </row>
    <row r="15" spans="1:9" s="205" customFormat="1" ht="15" customHeight="1">
      <c r="A15" s="200"/>
      <c r="B15" s="201" t="s">
        <v>18</v>
      </c>
      <c r="C15" s="202">
        <v>327000</v>
      </c>
      <c r="D15" s="202">
        <v>42000</v>
      </c>
      <c r="E15" s="239">
        <v>369000</v>
      </c>
      <c r="F15" s="233">
        <v>1</v>
      </c>
      <c r="G15" s="203">
        <v>1</v>
      </c>
      <c r="H15" s="203">
        <v>1</v>
      </c>
      <c r="I15" s="204"/>
    </row>
    <row r="16" spans="1:9" s="98" customFormat="1" ht="15" customHeight="1">
      <c r="A16" s="206" t="s">
        <v>80</v>
      </c>
      <c r="B16" s="207" t="s">
        <v>126</v>
      </c>
      <c r="C16" s="208">
        <v>234000</v>
      </c>
      <c r="D16" s="208">
        <v>37000</v>
      </c>
      <c r="E16" s="240">
        <v>271000</v>
      </c>
      <c r="F16" s="234">
        <v>0.72</v>
      </c>
      <c r="G16" s="209">
        <v>0.86</v>
      </c>
      <c r="H16" s="209">
        <v>0.73</v>
      </c>
      <c r="I16" s="97"/>
    </row>
    <row r="17" spans="1:9" s="98" customFormat="1" ht="15" customHeight="1">
      <c r="A17" s="196"/>
      <c r="B17" s="197" t="s">
        <v>127</v>
      </c>
      <c r="C17" s="198">
        <v>93000</v>
      </c>
      <c r="D17" s="198">
        <v>6000</v>
      </c>
      <c r="E17" s="238">
        <v>98000</v>
      </c>
      <c r="F17" s="232">
        <v>0.28000000000000003</v>
      </c>
      <c r="G17" s="199">
        <v>0.14000000000000001</v>
      </c>
      <c r="H17" s="199">
        <v>0.27</v>
      </c>
      <c r="I17" s="97"/>
    </row>
    <row r="18" spans="1:9" s="205" customFormat="1" ht="15" customHeight="1">
      <c r="A18" s="200"/>
      <c r="B18" s="201" t="s">
        <v>18</v>
      </c>
      <c r="C18" s="202">
        <v>327000</v>
      </c>
      <c r="D18" s="202">
        <v>42000</v>
      </c>
      <c r="E18" s="239">
        <v>369000</v>
      </c>
      <c r="F18" s="233">
        <v>1</v>
      </c>
      <c r="G18" s="203">
        <v>1</v>
      </c>
      <c r="H18" s="203">
        <v>1</v>
      </c>
      <c r="I18" s="204"/>
    </row>
    <row r="19" spans="1:9" s="98" customFormat="1" ht="15" customHeight="1">
      <c r="A19" s="206" t="s">
        <v>81</v>
      </c>
      <c r="B19" s="207" t="s">
        <v>22</v>
      </c>
      <c r="C19" s="208">
        <v>176000</v>
      </c>
      <c r="D19" s="208">
        <v>8000</v>
      </c>
      <c r="E19" s="240">
        <v>183000</v>
      </c>
      <c r="F19" s="234">
        <v>0.54</v>
      </c>
      <c r="G19" s="209">
        <v>0.18</v>
      </c>
      <c r="H19" s="209">
        <v>0.5</v>
      </c>
      <c r="I19" s="97"/>
    </row>
    <row r="20" spans="1:9" s="98" customFormat="1" ht="15" customHeight="1">
      <c r="A20" s="192"/>
      <c r="B20" s="193" t="s">
        <v>23</v>
      </c>
      <c r="C20" s="194">
        <v>117000</v>
      </c>
      <c r="D20" s="194">
        <v>25000</v>
      </c>
      <c r="E20" s="237">
        <v>142000</v>
      </c>
      <c r="F20" s="231">
        <v>0.36</v>
      </c>
      <c r="G20" s="195">
        <v>0.59</v>
      </c>
      <c r="H20" s="195">
        <v>0.38</v>
      </c>
      <c r="I20" s="97"/>
    </row>
    <row r="21" spans="1:9" s="98" customFormat="1" ht="15" customHeight="1">
      <c r="A21" s="196"/>
      <c r="B21" s="197" t="s">
        <v>24</v>
      </c>
      <c r="C21" s="198">
        <v>35000</v>
      </c>
      <c r="D21" s="198">
        <v>9000</v>
      </c>
      <c r="E21" s="238">
        <v>44000</v>
      </c>
      <c r="F21" s="232">
        <v>0.11</v>
      </c>
      <c r="G21" s="199">
        <v>0.22</v>
      </c>
      <c r="H21" s="199">
        <v>0.12</v>
      </c>
      <c r="I21" s="97"/>
    </row>
    <row r="22" spans="1:9" s="205" customFormat="1" ht="15" customHeight="1">
      <c r="A22" s="200"/>
      <c r="B22" s="201" t="s">
        <v>18</v>
      </c>
      <c r="C22" s="202">
        <v>327000</v>
      </c>
      <c r="D22" s="202">
        <v>42000</v>
      </c>
      <c r="E22" s="239">
        <v>369000</v>
      </c>
      <c r="F22" s="233">
        <v>1</v>
      </c>
      <c r="G22" s="203">
        <v>1</v>
      </c>
      <c r="H22" s="203">
        <v>1</v>
      </c>
      <c r="I22" s="204"/>
    </row>
    <row r="23" spans="1:9" s="98" customFormat="1" ht="15" customHeight="1">
      <c r="A23" s="206" t="s">
        <v>88</v>
      </c>
      <c r="B23" s="207" t="s">
        <v>19</v>
      </c>
      <c r="C23" s="208">
        <v>37000</v>
      </c>
      <c r="D23" s="208">
        <v>14000</v>
      </c>
      <c r="E23" s="240">
        <v>51000</v>
      </c>
      <c r="F23" s="234">
        <v>0.11</v>
      </c>
      <c r="G23" s="209">
        <v>0.33</v>
      </c>
      <c r="H23" s="209">
        <v>0.14000000000000001</v>
      </c>
      <c r="I23" s="97"/>
    </row>
    <row r="24" spans="1:9" s="98" customFormat="1" ht="15" customHeight="1">
      <c r="A24" s="192" t="s">
        <v>89</v>
      </c>
      <c r="B24" s="193" t="s">
        <v>20</v>
      </c>
      <c r="C24" s="194">
        <v>37000</v>
      </c>
      <c r="D24" s="194">
        <v>0</v>
      </c>
      <c r="E24" s="237">
        <v>37000</v>
      </c>
      <c r="F24" s="231">
        <v>0.11</v>
      </c>
      <c r="G24" s="195">
        <v>0</v>
      </c>
      <c r="H24" s="195">
        <v>0.1</v>
      </c>
      <c r="I24" s="97"/>
    </row>
    <row r="25" spans="1:9" s="98" customFormat="1" ht="15" customHeight="1">
      <c r="A25" s="192"/>
      <c r="B25" s="193" t="s">
        <v>44</v>
      </c>
      <c r="C25" s="194">
        <v>190000</v>
      </c>
      <c r="D25" s="194">
        <v>21000</v>
      </c>
      <c r="E25" s="237">
        <v>212000</v>
      </c>
      <c r="F25" s="231">
        <v>0.57999999999999996</v>
      </c>
      <c r="G25" s="195">
        <v>0.5</v>
      </c>
      <c r="H25" s="195">
        <v>0.56999999999999995</v>
      </c>
      <c r="I25" s="97"/>
    </row>
    <row r="26" spans="1:9" s="98" customFormat="1" ht="15" customHeight="1">
      <c r="A26" s="196"/>
      <c r="B26" s="197" t="s">
        <v>21</v>
      </c>
      <c r="C26" s="198">
        <v>63000</v>
      </c>
      <c r="D26" s="198">
        <v>7000</v>
      </c>
      <c r="E26" s="238">
        <v>70000</v>
      </c>
      <c r="F26" s="232">
        <v>0.19</v>
      </c>
      <c r="G26" s="199">
        <v>0.17</v>
      </c>
      <c r="H26" s="199">
        <v>0.19</v>
      </c>
      <c r="I26" s="97"/>
    </row>
    <row r="27" spans="1:9" s="205" customFormat="1" ht="15" customHeight="1">
      <c r="A27" s="200"/>
      <c r="B27" s="201" t="s">
        <v>18</v>
      </c>
      <c r="C27" s="202">
        <v>327000</v>
      </c>
      <c r="D27" s="202">
        <v>42000</v>
      </c>
      <c r="E27" s="239">
        <v>369000</v>
      </c>
      <c r="F27" s="233">
        <v>1</v>
      </c>
      <c r="G27" s="203">
        <v>1</v>
      </c>
      <c r="H27" s="203">
        <v>1</v>
      </c>
      <c r="I27" s="204"/>
    </row>
    <row r="28" spans="1:9">
      <c r="C28" s="13"/>
      <c r="D28" s="13"/>
      <c r="E28" s="13"/>
      <c r="F28" s="13"/>
      <c r="G28" s="13"/>
      <c r="H28" s="13"/>
    </row>
  </sheetData>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README</vt:lpstr>
      <vt:lpstr>About the SCS</vt:lpstr>
      <vt:lpstr>Cycling participation</vt:lpstr>
      <vt:lpstr>Cycling participation%</vt:lpstr>
      <vt:lpstr>Cycling trips per person</vt:lpstr>
      <vt:lpstr>Cycling trips per person %</vt:lpstr>
      <vt:lpstr>Cycling trip characteristics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TNSW</cp:lastModifiedBy>
  <dcterms:created xsi:type="dcterms:W3CDTF">2012-06-20T23:20:46Z</dcterms:created>
  <dcterms:modified xsi:type="dcterms:W3CDTF">2012-08-07T06:08:27Z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1396231429</vt:i4>
  </property>
  <property fmtid="{D5CDD505-2E9C-101B-9397-08002B2CF9AE}" pid="3" name="_NewReviewCycle">
    <vt:lpwstr/>
  </property>
  <property fmtid="{D5CDD505-2E9C-101B-9397-08002B2CF9AE}" pid="4" name="_EmailSubject">
    <vt:lpwstr>scs data</vt:lpwstr>
  </property>
  <property fmtid="{D5CDD505-2E9C-101B-9397-08002B2CF9AE}" pid="5" name="_AuthorEmail">
    <vt:lpwstr>Grace.Corpuz@transport.nsw.gov.au</vt:lpwstr>
  </property>
  <property fmtid="{D5CDD505-2E9C-101B-9397-08002B2CF9AE}" pid="6" name="_AuthorEmailDisplayName">
    <vt:lpwstr>Corpuz, Grace</vt:lpwstr>
  </property>
  <property fmtid="{D5CDD505-2E9C-101B-9397-08002B2CF9AE}" pid="7" name="_ReviewingToolsShownOnce">
    <vt:lpwstr/>
  </property>
</Properties>
</file>