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749" documentId="8_{92430EDA-5C8F-46AA-A842-44EFA3BEAE6B}" xr6:coauthVersionLast="47" xr6:coauthVersionMax="47" xr10:uidLastSave="{75019569-0298-4BEF-93D8-B0C4011B84F8}"/>
  <bookViews>
    <workbookView xWindow="-120" yWindow="-120" windowWidth="29040" windowHeight="17640" activeTab="2" xr2:uid="{00000000-000D-0000-FFFF-FFFF00000000}"/>
  </bookViews>
  <sheets>
    <sheet name="Readme" sheetId="3" r:id="rId1"/>
    <sheet name="Notes&amp;Methods" sheetId="2" r:id="rId2"/>
    <sheet name="Port of Newcastle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83" i="4" l="1"/>
  <c r="M83" i="4"/>
  <c r="W82" i="4"/>
  <c r="M82" i="4"/>
  <c r="W81" i="4"/>
  <c r="M81" i="4"/>
  <c r="W80" i="4"/>
  <c r="M80" i="4"/>
  <c r="W79" i="4"/>
  <c r="M79" i="4"/>
  <c r="W78" i="4"/>
  <c r="M78" i="4"/>
  <c r="M74" i="4"/>
  <c r="AC77" i="4"/>
  <c r="W76" i="4"/>
  <c r="AC6" i="4"/>
  <c r="AC7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51" i="4"/>
  <c r="AC52" i="4"/>
  <c r="AC53" i="4"/>
  <c r="AC54" i="4"/>
  <c r="AC55" i="4"/>
  <c r="AC56" i="4"/>
  <c r="AC57" i="4"/>
  <c r="AC58" i="4"/>
  <c r="AC59" i="4"/>
  <c r="AC60" i="4"/>
  <c r="AC61" i="4"/>
  <c r="AC62" i="4"/>
  <c r="AC63" i="4"/>
  <c r="AC64" i="4"/>
  <c r="AC65" i="4"/>
  <c r="AC66" i="4"/>
  <c r="AC67" i="4"/>
  <c r="AC68" i="4"/>
  <c r="AC69" i="4"/>
  <c r="AC70" i="4"/>
  <c r="AC71" i="4"/>
  <c r="AC72" i="4"/>
  <c r="AC73" i="4"/>
  <c r="AC74" i="4"/>
  <c r="AC75" i="4"/>
  <c r="AC76" i="4"/>
  <c r="AC5" i="4"/>
  <c r="W74" i="4"/>
</calcChain>
</file>

<file path=xl/sharedStrings.xml><?xml version="1.0" encoding="utf-8"?>
<sst xmlns="http://schemas.openxmlformats.org/spreadsheetml/2006/main" count="58" uniqueCount="48">
  <si>
    <t>TPA reference</t>
  </si>
  <si>
    <t>Release Date</t>
  </si>
  <si>
    <t>Data Owner</t>
  </si>
  <si>
    <t>DataSet</t>
  </si>
  <si>
    <t>Data Reference Period</t>
  </si>
  <si>
    <t>Geographic coverage</t>
  </si>
  <si>
    <t>Estimates of</t>
  </si>
  <si>
    <t>Notes</t>
  </si>
  <si>
    <t>Notes and Methods</t>
  </si>
  <si>
    <t>Please refer for details about the dataset.</t>
  </si>
  <si>
    <t>Disclaimer</t>
  </si>
  <si>
    <t>While all care is taken in producing this work, no responsibility is taken or warranty made with respect to the accuracy of any information, data or representation.</t>
  </si>
  <si>
    <t>The authors (including copyright owners) expressly disclaim all liability in respect of anything done or omitted to be done and the consequences upon reliance of the contents of this information.</t>
  </si>
  <si>
    <t>© 2018 Copyright (Free to share)</t>
  </si>
  <si>
    <t>Users are welcome to copy, reproduce and distribute the information contained in this file for non-commercial purposes only, provided acknowledgement is given to the Transport Performace and Analytics as the source.</t>
  </si>
  <si>
    <t>Port of Newcastle Monthly Trade Reports</t>
  </si>
  <si>
    <t>January 2018 onwards</t>
  </si>
  <si>
    <t>Operational measures for Port of Newcastle:
* Port of Newcastle Export Commodity Volumes
* Port of Newcastle Import Commodity Volumes
* Port of Newcastle Vessel Arrivals</t>
  </si>
  <si>
    <t>The performance of Port of Newcastle Operations</t>
  </si>
  <si>
    <t>Month</t>
  </si>
  <si>
    <t>Alumina</t>
  </si>
  <si>
    <t>Cement</t>
  </si>
  <si>
    <t>Fertiliser</t>
  </si>
  <si>
    <t>Fuels</t>
  </si>
  <si>
    <t>Machinery, Project Cargo &amp; Vehicles</t>
  </si>
  <si>
    <t>Meals &amp; Grains</t>
  </si>
  <si>
    <t>Petroleum Coke</t>
  </si>
  <si>
    <t>Pitch &amp; Tar Products</t>
  </si>
  <si>
    <t>Steel</t>
  </si>
  <si>
    <t>Wheat</t>
  </si>
  <si>
    <t>Other Trade</t>
  </si>
  <si>
    <t>Total</t>
  </si>
  <si>
    <t>Imports</t>
  </si>
  <si>
    <t>Exports</t>
  </si>
  <si>
    <t>Aluminium</t>
  </si>
  <si>
    <t>Coal</t>
  </si>
  <si>
    <t>Concentrates</t>
  </si>
  <si>
    <t>Import TEUs</t>
  </si>
  <si>
    <t>Export TEUs</t>
  </si>
  <si>
    <t>Vessel Visits</t>
  </si>
  <si>
    <t>Cruise</t>
  </si>
  <si>
    <t>Containers</t>
  </si>
  <si>
    <t>Electronic Publication No. TPA-DAR-FDB-0006-Port of Newcastle</t>
  </si>
  <si>
    <t>Port of Newcastle</t>
  </si>
  <si>
    <t>Mar 2020</t>
  </si>
  <si>
    <t xml:space="preserve">130,000	</t>
  </si>
  <si>
    <t>Year</t>
  </si>
  <si>
    <r>
      <rPr>
        <sz val="9.5"/>
        <rFont val="Gill Sans MT"/>
        <family val="2"/>
      </rPr>
      <t>Diversified Trade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</si>
</sst>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9"/>
      <name val="Arial"/>
      <family val="2"/>
    </font>
    <font>
      <i/>
      <sz val="9"/>
      <color indexed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i/>
      <sz val="9"/>
      <color indexed="10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9"/>
      <color indexed="12"/>
      <name val="Arial"/>
      <family val="2"/>
    </font>
    <font>
      <b/>
      <sz val="12"/>
      <color theme="1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sz val="9.5"/>
      <name val="Gill Sans M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" fillId="0" borderId="0" applyFont="0" applyFill="0" applyBorder="0" applyAlignment="0" applyProtection="0"/>
    <xf numFmtId="0" fontId="17" fillId="0" borderId="0"/>
  </cellStyleXfs>
  <cellXfs count="75">
    <xf numFmtId="0" fontId="0" fillId="0" borderId="0" xfId="0"/>
    <xf numFmtId="0" fontId="3" fillId="0" borderId="0" xfId="1"/>
    <xf numFmtId="0" fontId="4" fillId="2" borderId="0" xfId="2" applyFont="1" applyFill="1" applyBorder="1" applyAlignment="1">
      <alignment horizontal="left" vertical="top" wrapText="1"/>
    </xf>
    <xf numFmtId="0" fontId="5" fillId="2" borderId="0" xfId="2" applyFont="1" applyFill="1" applyAlignment="1">
      <alignment horizontal="left"/>
    </xf>
    <xf numFmtId="0" fontId="3" fillId="3" borderId="0" xfId="2" applyFill="1"/>
    <xf numFmtId="0" fontId="4" fillId="2" borderId="0" xfId="2" applyFont="1" applyFill="1" applyBorder="1" applyAlignment="1">
      <alignment horizontal="left" vertical="top"/>
    </xf>
    <xf numFmtId="0" fontId="6" fillId="2" borderId="1" xfId="2" applyFont="1" applyFill="1" applyBorder="1" applyAlignment="1">
      <alignment horizontal="left" vertical="top"/>
    </xf>
    <xf numFmtId="0" fontId="6" fillId="2" borderId="1" xfId="2" applyFont="1" applyFill="1" applyBorder="1" applyAlignment="1">
      <alignment horizontal="left" vertical="top" wrapText="1"/>
    </xf>
    <xf numFmtId="49" fontId="6" fillId="0" borderId="1" xfId="3" applyNumberFormat="1" applyFont="1" applyFill="1" applyBorder="1" applyAlignment="1">
      <alignment horizontal="left" vertical="center" wrapText="1"/>
    </xf>
    <xf numFmtId="0" fontId="6" fillId="2" borderId="1" xfId="4" applyFont="1" applyFill="1" applyBorder="1" applyAlignment="1">
      <alignment vertical="center"/>
    </xf>
    <xf numFmtId="0" fontId="6" fillId="2" borderId="1" xfId="4" applyFont="1" applyFill="1" applyBorder="1" applyAlignment="1">
      <alignment vertical="center" wrapText="1"/>
    </xf>
    <xf numFmtId="0" fontId="6" fillId="3" borderId="1" xfId="4" applyFont="1" applyFill="1" applyBorder="1" applyAlignment="1">
      <alignment vertical="center" wrapText="1"/>
    </xf>
    <xf numFmtId="0" fontId="8" fillId="2" borderId="0" xfId="2" applyFont="1" applyFill="1" applyBorder="1" applyAlignment="1">
      <alignment horizontal="left"/>
    </xf>
    <xf numFmtId="0" fontId="6" fillId="2" borderId="2" xfId="4" applyFont="1" applyFill="1" applyBorder="1" applyAlignment="1">
      <alignment vertical="center"/>
    </xf>
    <xf numFmtId="0" fontId="6" fillId="2" borderId="2" xfId="4" applyFont="1" applyFill="1" applyBorder="1" applyAlignment="1">
      <alignment vertical="center" wrapText="1"/>
    </xf>
    <xf numFmtId="0" fontId="4" fillId="2" borderId="2" xfId="4" applyFont="1" applyFill="1" applyBorder="1" applyAlignment="1">
      <alignment vertical="center" wrapText="1"/>
    </xf>
    <xf numFmtId="49" fontId="4" fillId="2" borderId="2" xfId="4" applyNumberFormat="1" applyFont="1" applyFill="1" applyBorder="1" applyAlignment="1">
      <alignment vertical="center" wrapText="1"/>
    </xf>
    <xf numFmtId="0" fontId="4" fillId="3" borderId="2" xfId="4" applyFont="1" applyFill="1" applyBorder="1" applyAlignment="1">
      <alignment vertical="center" wrapText="1"/>
    </xf>
    <xf numFmtId="0" fontId="4" fillId="2" borderId="2" xfId="4" applyFont="1" applyFill="1" applyBorder="1" applyAlignment="1">
      <alignment horizontal="left" vertical="center" wrapText="1"/>
    </xf>
    <xf numFmtId="0" fontId="9" fillId="2" borderId="0" xfId="2" applyFont="1" applyFill="1"/>
    <xf numFmtId="0" fontId="6" fillId="2" borderId="3" xfId="4" applyFont="1" applyFill="1" applyBorder="1" applyAlignment="1">
      <alignment horizontal="left" vertical="center"/>
    </xf>
    <xf numFmtId="0" fontId="6" fillId="2" borderId="0" xfId="4" applyFont="1" applyFill="1" applyBorder="1" applyAlignment="1">
      <alignment vertical="center" wrapText="1"/>
    </xf>
    <xf numFmtId="0" fontId="10" fillId="0" borderId="0" xfId="1" applyFont="1" applyAlignment="1">
      <alignment vertical="center"/>
    </xf>
    <xf numFmtId="0" fontId="12" fillId="3" borderId="2" xfId="5" applyFont="1" applyFill="1" applyBorder="1" applyAlignment="1" applyProtection="1">
      <alignment vertical="center"/>
    </xf>
    <xf numFmtId="0" fontId="13" fillId="3" borderId="2" xfId="5" applyFont="1" applyFill="1" applyBorder="1" applyAlignment="1" applyProtection="1">
      <alignment vertical="center"/>
    </xf>
    <xf numFmtId="0" fontId="4" fillId="0" borderId="2" xfId="2" applyFont="1" applyBorder="1" applyAlignment="1">
      <alignment vertical="center"/>
    </xf>
    <xf numFmtId="0" fontId="5" fillId="2" borderId="0" xfId="2" applyFont="1" applyFill="1" applyAlignment="1">
      <alignment horizontal="left" vertical="center"/>
    </xf>
    <xf numFmtId="0" fontId="3" fillId="2" borderId="0" xfId="2" applyFill="1" applyAlignment="1">
      <alignment vertical="center"/>
    </xf>
    <xf numFmtId="0" fontId="6" fillId="2" borderId="3" xfId="2" applyFont="1" applyFill="1" applyBorder="1" applyAlignment="1">
      <alignment horizontal="left" vertical="center" wrapText="1"/>
    </xf>
    <xf numFmtId="0" fontId="4" fillId="2" borderId="3" xfId="2" applyFont="1" applyFill="1" applyBorder="1" applyAlignment="1">
      <alignment horizontal="left" vertical="center" wrapText="1"/>
    </xf>
    <xf numFmtId="0" fontId="6" fillId="2" borderId="1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left" vertical="center" wrapText="1"/>
    </xf>
    <xf numFmtId="0" fontId="6" fillId="2" borderId="2" xfId="2" quotePrefix="1" applyFont="1" applyFill="1" applyBorder="1" applyAlignment="1">
      <alignment horizontal="left" vertical="center"/>
    </xf>
    <xf numFmtId="0" fontId="6" fillId="2" borderId="2" xfId="2" quotePrefix="1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left" vertical="center" wrapText="1"/>
    </xf>
    <xf numFmtId="0" fontId="3" fillId="3" borderId="0" xfId="2" applyFill="1" applyAlignment="1"/>
    <xf numFmtId="0" fontId="1" fillId="0" borderId="4" xfId="6" applyBorder="1"/>
    <xf numFmtId="0" fontId="14" fillId="0" borderId="0" xfId="6" applyFont="1" applyBorder="1"/>
    <xf numFmtId="0" fontId="15" fillId="0" borderId="0" xfId="0" applyFont="1"/>
    <xf numFmtId="0" fontId="1" fillId="0" borderId="0" xfId="6" applyBorder="1"/>
    <xf numFmtId="0" fontId="0" fillId="3" borderId="0" xfId="0" applyFill="1"/>
    <xf numFmtId="0" fontId="0" fillId="4" borderId="0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2" fillId="4" borderId="6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/>
    </xf>
    <xf numFmtId="0" fontId="0" fillId="6" borderId="0" xfId="0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5" borderId="6" xfId="0" applyFont="1" applyFill="1" applyBorder="1" applyAlignment="1">
      <alignment horizontal="center" vertical="center" wrapText="1"/>
    </xf>
    <xf numFmtId="3" fontId="0" fillId="3" borderId="6" xfId="0" applyNumberFormat="1" applyFill="1" applyBorder="1" applyAlignment="1">
      <alignment horizontal="center"/>
    </xf>
    <xf numFmtId="17" fontId="2" fillId="3" borderId="6" xfId="0" applyNumberFormat="1" applyFont="1" applyFill="1" applyBorder="1" applyAlignment="1">
      <alignment horizontal="left"/>
    </xf>
    <xf numFmtId="0" fontId="0" fillId="0" borderId="6" xfId="0" applyFont="1" applyBorder="1" applyAlignment="1">
      <alignment horizontal="center"/>
    </xf>
    <xf numFmtId="0" fontId="0" fillId="3" borderId="0" xfId="0" applyFill="1" applyAlignment="1">
      <alignment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center" vertical="center"/>
    </xf>
    <xf numFmtId="1" fontId="16" fillId="0" borderId="6" xfId="0" applyNumberFormat="1" applyFont="1" applyFill="1" applyBorder="1" applyAlignment="1">
      <alignment horizontal="center" vertical="top" shrinkToFit="1"/>
    </xf>
    <xf numFmtId="0" fontId="0" fillId="0" borderId="6" xfId="0" applyBorder="1" applyAlignment="1">
      <alignment horizontal="center"/>
    </xf>
    <xf numFmtId="0" fontId="2" fillId="6" borderId="0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vertical="center" wrapText="1"/>
    </xf>
    <xf numFmtId="3" fontId="0" fillId="0" borderId="6" xfId="0" applyNumberForma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0" fontId="6" fillId="0" borderId="1" xfId="3" applyFont="1" applyFill="1" applyBorder="1" applyAlignment="1">
      <alignment horizontal="left" vertical="center" wrapText="1"/>
    </xf>
    <xf numFmtId="164" fontId="0" fillId="3" borderId="0" xfId="7" applyNumberFormat="1" applyFont="1" applyFill="1"/>
    <xf numFmtId="3" fontId="0" fillId="3" borderId="6" xfId="7" applyNumberFormat="1" applyFont="1" applyFill="1" applyBorder="1" applyAlignment="1">
      <alignment horizontal="center"/>
    </xf>
    <xf numFmtId="3" fontId="0" fillId="0" borderId="6" xfId="7" applyNumberFormat="1" applyFont="1" applyBorder="1" applyAlignment="1">
      <alignment horizontal="center"/>
    </xf>
    <xf numFmtId="3" fontId="0" fillId="3" borderId="6" xfId="7" applyNumberFormat="1" applyFont="1" applyFill="1" applyBorder="1" applyAlignment="1">
      <alignment horizontal="center" wrapText="1"/>
    </xf>
    <xf numFmtId="3" fontId="0" fillId="3" borderId="6" xfId="0" applyNumberFormat="1" applyFill="1" applyBorder="1" applyAlignment="1">
      <alignment horizontal="center" wrapText="1"/>
    </xf>
    <xf numFmtId="3" fontId="0" fillId="0" borderId="0" xfId="0" applyNumberFormat="1"/>
    <xf numFmtId="3" fontId="0" fillId="3" borderId="0" xfId="0" applyNumberFormat="1" applyFill="1" applyAlignment="1">
      <alignment horizontal="center"/>
    </xf>
    <xf numFmtId="0" fontId="6" fillId="2" borderId="3" xfId="2" applyFont="1" applyFill="1" applyBorder="1" applyAlignment="1">
      <alignment horizontal="left" vertical="center"/>
    </xf>
    <xf numFmtId="0" fontId="6" fillId="2" borderId="1" xfId="2" applyFont="1" applyFill="1" applyBorder="1" applyAlignment="1">
      <alignment horizontal="left" vertical="center"/>
    </xf>
  </cellXfs>
  <cellStyles count="9">
    <cellStyle name="Comma" xfId="7" builtinId="3"/>
    <cellStyle name="Hyperlink" xfId="5" builtinId="8"/>
    <cellStyle name="Normal" xfId="0" builtinId="0"/>
    <cellStyle name="Normal 2" xfId="8" xr:uid="{E77A0B20-E1A4-4AB9-B0FB-47A0F7AF20EF}"/>
    <cellStyle name="Normal 2 2" xfId="2" xr:uid="{00000000-0005-0000-0000-000002000000}"/>
    <cellStyle name="Normal 3 7" xfId="1" xr:uid="{00000000-0005-0000-0000-000003000000}"/>
    <cellStyle name="Normal 8 2 5" xfId="6" xr:uid="{00000000-0005-0000-0000-000004000000}"/>
    <cellStyle name="Normal_JTW01_req_05292" xfId="4" xr:uid="{00000000-0005-0000-0000-000005000000}"/>
    <cellStyle name="Normal_TPDC TZ Empl forecasts 0904 SLAxInd" xfId="3" xr:uid="{00000000-0005-0000-0000-000006000000}"/>
  </cellStyles>
  <dxfs count="0"/>
  <tableStyles count="1" defaultTableStyle="TableStyleMedium2" defaultPivotStyle="PivotStyleMedium9">
    <tableStyle name="Invisible" pivot="0" table="0" count="0" xr9:uid="{E443C127-C7B2-4732-9DCE-D3E7A49A10D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36873" cy="9239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36873" cy="9239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6446520</xdr:colOff>
      <xdr:row>46</xdr:row>
      <xdr:rowOff>167640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1516380"/>
          <a:ext cx="6446520" cy="78486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9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Method</a:t>
          </a:r>
          <a:endParaRPr lang="en-AU" sz="900" b="1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endParaRPr lang="en-AU" sz="9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AU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The visualisations show imports and exports in tonnes at the Port of Newcastle as well as type of vessels using the port.</a:t>
          </a:r>
          <a:endParaRPr 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Port of Newcastle is the largest bulk shipping port on Australia’s east coast and Australia’s largest terminal for coal exports.</a:t>
          </a:r>
        </a:p>
        <a:p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Commodity Definitions </a:t>
          </a:r>
        </a:p>
        <a:p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Commodity Exports</a:t>
          </a:r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Definition</a:t>
          </a:r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Concentrates</a:t>
          </a: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Copper ore concentrates, zinc ore concentrates and lead ore concentrates.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Machinery, Project Cargo &amp; Vehicles</a:t>
          </a: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Mining machinery, agricultural machinery, power generation machinery, construction machinery, rail</a:t>
          </a: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wagons, passenger vehicles and commercial vehicles.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Meals &amp; Grains</a:t>
          </a: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Barley, sorghum, canola, maize, canola meal and cottonseed meal.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Pitch &amp; Tar Products</a:t>
          </a: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Pitch, coal tar, tar, carbon black and creosote.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Other Trade</a:t>
          </a: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Ammonia, ammonium nitrate, animal foods, coke products, scrap steel, vegetable oils and</a:t>
          </a:r>
          <a:b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miscellaneous general cargo.</a:t>
          </a:r>
        </a:p>
        <a:p>
          <a:endParaRPr lang="en-AU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Commodity Imports</a:t>
          </a:r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Definition</a:t>
          </a:r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Fertiliser - Superphosphate, sulphate of ammonia, potash, urea, phosphates and other general manufactured</a:t>
          </a:r>
          <a:b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fertilisers.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Machinery, Project Cargo &amp; Vehicles - Industrial machinery, power generation machinery, construction machinery, rail wagons, passenger vehicles and commercial vehicles.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Meals &amp; Grains - Soybean meal.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Pitch &amp; Tar Products - Pitch, coal tar and carbon black.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Other Trade - Ammonia, ammonium nitrate, construction materials, magnetite, timber, tinplate, boats, vegetable oils and miscellaneous general cargo.</a:t>
          </a:r>
        </a:p>
        <a:p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Trade Export Destinations</a:t>
          </a:r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Commodity Exports</a:t>
          </a:r>
          <a:r>
            <a:rPr lang="en-A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A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Destination(s)</a:t>
          </a:r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Aluminium</a:t>
          </a: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Japan, Korea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Coal</a:t>
          </a: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Australia, China, India, Japan, Korea, Malaysia, Mexico, New Caledonia, Taiwan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Concentrates</a:t>
          </a: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China, Japan, Philippines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Machinery, Project Cargo &amp; Vehicles</a:t>
          </a: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Indonesia, Papua New Guinea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Meals &amp; Grains</a:t>
          </a: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China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Pitch &amp; Tar Products</a:t>
          </a: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Japan, Taiwan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Steel</a:t>
          </a: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Indonesia, New Zealand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Wheat</a:t>
          </a: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Egypt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AU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AU" sz="900" b="1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636873" cy="9239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36873" cy="9239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workbookViewId="0">
      <selection activeCell="C22" sqref="C22"/>
    </sheetView>
  </sheetViews>
  <sheetFormatPr defaultColWidth="9.140625" defaultRowHeight="12.75" x14ac:dyDescent="0.2"/>
  <cols>
    <col min="1" max="1" width="11.42578125" style="35" customWidth="1"/>
    <col min="2" max="2" width="16.5703125" style="4" customWidth="1"/>
    <col min="3" max="3" width="107" style="4" customWidth="1"/>
    <col min="4" max="16384" width="9.140625" style="4"/>
  </cols>
  <sheetData>
    <row r="1" spans="1:6" ht="64.900000000000006" customHeight="1" x14ac:dyDescent="0.2">
      <c r="A1" s="1"/>
      <c r="B1" s="2"/>
      <c r="C1" s="2"/>
      <c r="D1" s="3"/>
    </row>
    <row r="2" spans="1:6" x14ac:dyDescent="0.2">
      <c r="A2" s="5"/>
      <c r="B2" s="2"/>
      <c r="C2" s="2"/>
      <c r="D2" s="3"/>
    </row>
    <row r="3" spans="1:6" x14ac:dyDescent="0.2">
      <c r="A3" s="5"/>
      <c r="B3" s="2"/>
      <c r="C3" s="2"/>
      <c r="D3" s="3"/>
    </row>
    <row r="4" spans="1:6" x14ac:dyDescent="0.2">
      <c r="A4" s="6" t="s">
        <v>0</v>
      </c>
      <c r="B4" s="7"/>
      <c r="C4" s="65" t="s">
        <v>42</v>
      </c>
      <c r="D4" s="3"/>
    </row>
    <row r="5" spans="1:6" x14ac:dyDescent="0.2">
      <c r="A5" s="6" t="s">
        <v>1</v>
      </c>
      <c r="B5" s="7"/>
      <c r="C5" s="8" t="s">
        <v>44</v>
      </c>
      <c r="D5" s="3"/>
    </row>
    <row r="6" spans="1:6" x14ac:dyDescent="0.2">
      <c r="A6" s="9" t="s">
        <v>2</v>
      </c>
      <c r="B6" s="10"/>
      <c r="C6" s="11" t="s">
        <v>43</v>
      </c>
      <c r="D6" s="12"/>
    </row>
    <row r="7" spans="1:6" x14ac:dyDescent="0.2">
      <c r="A7" s="13" t="s">
        <v>3</v>
      </c>
      <c r="B7" s="14"/>
      <c r="C7" s="15" t="s">
        <v>15</v>
      </c>
      <c r="D7" s="3"/>
    </row>
    <row r="8" spans="1:6" x14ac:dyDescent="0.2">
      <c r="A8" s="13" t="s">
        <v>4</v>
      </c>
      <c r="B8" s="14"/>
      <c r="C8" s="16" t="s">
        <v>16</v>
      </c>
      <c r="D8" s="3"/>
    </row>
    <row r="9" spans="1:6" x14ac:dyDescent="0.2">
      <c r="A9" s="13" t="s">
        <v>5</v>
      </c>
      <c r="B9" s="14"/>
      <c r="C9" s="17" t="s">
        <v>43</v>
      </c>
      <c r="D9" s="3"/>
    </row>
    <row r="10" spans="1:6" ht="60" x14ac:dyDescent="0.2">
      <c r="A10" s="13" t="s">
        <v>6</v>
      </c>
      <c r="B10" s="14"/>
      <c r="C10" s="18" t="s">
        <v>17</v>
      </c>
      <c r="D10" s="3"/>
      <c r="F10" s="19"/>
    </row>
    <row r="11" spans="1:6" x14ac:dyDescent="0.2">
      <c r="A11" s="20" t="s">
        <v>7</v>
      </c>
      <c r="B11" s="21"/>
      <c r="C11" s="22"/>
      <c r="D11" s="3"/>
      <c r="F11" s="19"/>
    </row>
    <row r="12" spans="1:6" s="27" customFormat="1" x14ac:dyDescent="0.25">
      <c r="A12" s="23" t="s">
        <v>8</v>
      </c>
      <c r="B12" s="24"/>
      <c r="C12" s="25" t="s">
        <v>9</v>
      </c>
      <c r="D12" s="26"/>
    </row>
    <row r="13" spans="1:6" ht="24" x14ac:dyDescent="0.2">
      <c r="A13" s="73" t="s">
        <v>10</v>
      </c>
      <c r="B13" s="28"/>
      <c r="C13" s="29" t="s">
        <v>11</v>
      </c>
      <c r="D13" s="3"/>
    </row>
    <row r="14" spans="1:6" ht="24" x14ac:dyDescent="0.2">
      <c r="A14" s="74"/>
      <c r="B14" s="30"/>
      <c r="C14" s="31" t="s">
        <v>12</v>
      </c>
      <c r="D14" s="3"/>
    </row>
    <row r="15" spans="1:6" ht="24" x14ac:dyDescent="0.2">
      <c r="A15" s="32" t="s">
        <v>13</v>
      </c>
      <c r="B15" s="33"/>
      <c r="C15" s="34" t="s">
        <v>14</v>
      </c>
      <c r="D15" s="3"/>
    </row>
  </sheetData>
  <mergeCells count="1">
    <mergeCell ref="A13:A14"/>
  </mergeCells>
  <hyperlinks>
    <hyperlink ref="A12" location="'Notes&amp;Methods'!A1" display="Notes and Methods" xr:uid="{00000000-0004-0000-0000-000000000000}"/>
  </hyperlinks>
  <pageMargins left="0.7" right="0.7" top="0.75" bottom="0.75" header="0.3" footer="0.3"/>
  <pageSetup paperSize="9" orientation="portrait" r:id="rId1"/>
  <headerFooter>
    <oddFooter>&amp;C_x000D_&amp;1#&amp;"Calibri"&amp;10&amp;K000000 OFFICIAL</oddFooter>
  </headerFooter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A18" sqref="A18"/>
    </sheetView>
  </sheetViews>
  <sheetFormatPr defaultColWidth="9.140625" defaultRowHeight="15" x14ac:dyDescent="0.25"/>
  <cols>
    <col min="1" max="1" width="178.5703125" style="39" customWidth="1"/>
    <col min="2" max="16384" width="9.140625" style="39"/>
  </cols>
  <sheetData>
    <row r="1" spans="1:2" s="36" customFormat="1" ht="75" customHeight="1" x14ac:dyDescent="0.25"/>
    <row r="3" spans="1:2" ht="15.75" x14ac:dyDescent="0.25">
      <c r="A3" s="37" t="s">
        <v>7</v>
      </c>
      <c r="B3" s="38"/>
    </row>
  </sheetData>
  <pageMargins left="0.7" right="0.7" top="0.75" bottom="0.75" header="0.3" footer="0.3"/>
  <headerFooter>
    <oddFooter>&amp;C_x000D_&amp;1#&amp;"Calibri"&amp;10&amp;K000000 OFFICIAL</oddFooter>
  </headerFooter>
  <customProperties>
    <customPr name="EpmWorksheetKeyString_GUID" r:id="rId1"/>
  </customProperti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X84"/>
  <sheetViews>
    <sheetView tabSelected="1" workbookViewId="0">
      <pane xSplit="1" ySplit="4" topLeftCell="J57" activePane="bottomRight" state="frozen"/>
      <selection pane="topRight" activeCell="B1" sqref="B1"/>
      <selection pane="bottomLeft" activeCell="A5" sqref="A5"/>
      <selection pane="bottomRight" activeCell="Q86" sqref="Q86:T93"/>
    </sheetView>
  </sheetViews>
  <sheetFormatPr defaultColWidth="8.85546875" defaultRowHeight="15" x14ac:dyDescent="0.25"/>
  <cols>
    <col min="1" max="1" width="8.85546875" style="43"/>
    <col min="2" max="13" width="13" style="42" customWidth="1"/>
    <col min="14" max="23" width="13.28515625" style="42" customWidth="1"/>
    <col min="24" max="24" width="10.5703125" style="42" bestFit="1" customWidth="1"/>
    <col min="25" max="25" width="9.7109375" style="42" customWidth="1"/>
    <col min="26" max="26" width="13.28515625" style="52" customWidth="1"/>
    <col min="27" max="27" width="14.42578125" style="40" bestFit="1" customWidth="1"/>
    <col min="28" max="29" width="9.42578125" style="40" bestFit="1" customWidth="1"/>
    <col min="30" max="16384" width="8.85546875" style="40"/>
  </cols>
  <sheetData>
    <row r="2" spans="1:76" x14ac:dyDescent="0.25">
      <c r="A2" s="45" t="s">
        <v>18</v>
      </c>
    </row>
    <row r="3" spans="1:76" x14ac:dyDescent="0.25">
      <c r="B3" s="47" t="s">
        <v>32</v>
      </c>
      <c r="N3" s="46" t="s">
        <v>33</v>
      </c>
      <c r="X3" s="47" t="s">
        <v>41</v>
      </c>
      <c r="Z3" s="61" t="s">
        <v>39</v>
      </c>
    </row>
    <row r="4" spans="1:76" s="41" customFormat="1" ht="45.75" customHeight="1" x14ac:dyDescent="0.25">
      <c r="A4" s="62" t="s">
        <v>19</v>
      </c>
      <c r="B4" s="44" t="s">
        <v>20</v>
      </c>
      <c r="C4" s="44" t="s">
        <v>21</v>
      </c>
      <c r="D4" s="44" t="s">
        <v>22</v>
      </c>
      <c r="E4" s="44" t="s">
        <v>23</v>
      </c>
      <c r="F4" s="44" t="s">
        <v>24</v>
      </c>
      <c r="G4" s="44" t="s">
        <v>25</v>
      </c>
      <c r="H4" s="44" t="s">
        <v>26</v>
      </c>
      <c r="I4" s="44" t="s">
        <v>27</v>
      </c>
      <c r="J4" s="44" t="s">
        <v>28</v>
      </c>
      <c r="K4" s="44" t="s">
        <v>29</v>
      </c>
      <c r="L4" s="44" t="s">
        <v>30</v>
      </c>
      <c r="M4" s="44" t="s">
        <v>31</v>
      </c>
      <c r="N4" s="48" t="s">
        <v>34</v>
      </c>
      <c r="O4" s="48" t="s">
        <v>35</v>
      </c>
      <c r="P4" s="48" t="s">
        <v>36</v>
      </c>
      <c r="Q4" s="48" t="s">
        <v>24</v>
      </c>
      <c r="R4" s="48" t="s">
        <v>25</v>
      </c>
      <c r="S4" s="48" t="s">
        <v>27</v>
      </c>
      <c r="T4" s="48" t="s">
        <v>28</v>
      </c>
      <c r="U4" s="48" t="s">
        <v>29</v>
      </c>
      <c r="V4" s="48" t="s">
        <v>30</v>
      </c>
      <c r="W4" s="48" t="s">
        <v>31</v>
      </c>
      <c r="X4" s="44" t="s">
        <v>37</v>
      </c>
      <c r="Y4" s="44" t="s">
        <v>38</v>
      </c>
      <c r="Z4" s="58" t="s">
        <v>35</v>
      </c>
      <c r="AA4" s="58" t="s">
        <v>47</v>
      </c>
      <c r="AB4" s="58" t="s">
        <v>40</v>
      </c>
      <c r="AC4" s="58" t="s">
        <v>46</v>
      </c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4"/>
      <c r="AU4" s="54"/>
      <c r="AV4" s="54"/>
      <c r="AW4" s="54"/>
      <c r="AX4" s="54"/>
      <c r="AY4" s="54"/>
      <c r="AZ4" s="53"/>
      <c r="BA4" s="53"/>
      <c r="BB4" s="55"/>
      <c r="BC4" s="55"/>
      <c r="BD4" s="55"/>
      <c r="BE4" s="56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</row>
    <row r="5" spans="1:76" x14ac:dyDescent="0.25">
      <c r="A5" s="50">
        <v>43101</v>
      </c>
      <c r="B5" s="49">
        <v>121935</v>
      </c>
      <c r="C5" s="49">
        <v>12130</v>
      </c>
      <c r="D5" s="49">
        <v>61728</v>
      </c>
      <c r="E5" s="49">
        <v>161776</v>
      </c>
      <c r="F5" s="49">
        <v>6879</v>
      </c>
      <c r="G5" s="49">
        <v>21275</v>
      </c>
      <c r="H5" s="49">
        <v>18312</v>
      </c>
      <c r="I5" s="49">
        <v>21870</v>
      </c>
      <c r="J5" s="49">
        <v>7036</v>
      </c>
      <c r="K5" s="49"/>
      <c r="L5" s="49">
        <v>29837</v>
      </c>
      <c r="M5" s="49">
        <v>462778</v>
      </c>
      <c r="N5" s="49">
        <v>3739</v>
      </c>
      <c r="O5" s="49">
        <v>12453336</v>
      </c>
      <c r="P5" s="49">
        <v>46154</v>
      </c>
      <c r="Q5" s="49">
        <v>744</v>
      </c>
      <c r="R5" s="49">
        <v>794</v>
      </c>
      <c r="S5" s="49">
        <v>8121</v>
      </c>
      <c r="T5" s="49">
        <v>1463</v>
      </c>
      <c r="U5" s="49">
        <v>53756</v>
      </c>
      <c r="V5" s="49">
        <v>20542</v>
      </c>
      <c r="W5" s="49">
        <v>12588649</v>
      </c>
      <c r="X5" s="51"/>
      <c r="Y5" s="51"/>
      <c r="Z5" s="51">
        <v>139</v>
      </c>
      <c r="AA5" s="51">
        <v>44</v>
      </c>
      <c r="AB5" s="51">
        <v>3</v>
      </c>
      <c r="AC5" s="51" t="str">
        <f>TEXT(A5,"YYYY")</f>
        <v>2018</v>
      </c>
    </row>
    <row r="6" spans="1:76" x14ac:dyDescent="0.25">
      <c r="A6" s="50">
        <v>43132</v>
      </c>
      <c r="B6" s="49">
        <v>60023</v>
      </c>
      <c r="C6" s="49">
        <v>14625</v>
      </c>
      <c r="D6" s="49">
        <v>36297</v>
      </c>
      <c r="E6" s="49">
        <v>97943</v>
      </c>
      <c r="F6" s="49">
        <v>6246</v>
      </c>
      <c r="G6" s="49">
        <v>0</v>
      </c>
      <c r="H6" s="49">
        <v>10021</v>
      </c>
      <c r="I6" s="49">
        <v>6315</v>
      </c>
      <c r="J6" s="49">
        <v>44009</v>
      </c>
      <c r="K6" s="49"/>
      <c r="L6" s="49">
        <v>16288</v>
      </c>
      <c r="M6" s="49">
        <v>291767</v>
      </c>
      <c r="N6" s="49">
        <v>0</v>
      </c>
      <c r="O6" s="49">
        <v>12082539</v>
      </c>
      <c r="P6" s="49">
        <v>33446</v>
      </c>
      <c r="Q6" s="49">
        <v>1232</v>
      </c>
      <c r="R6" s="49">
        <v>0</v>
      </c>
      <c r="S6" s="49">
        <v>8239</v>
      </c>
      <c r="T6" s="49">
        <v>6766</v>
      </c>
      <c r="U6" s="49">
        <v>48381</v>
      </c>
      <c r="V6" s="49">
        <v>21716</v>
      </c>
      <c r="W6" s="49">
        <v>12202319</v>
      </c>
      <c r="X6" s="51"/>
      <c r="Y6" s="51"/>
      <c r="Z6" s="51">
        <v>136</v>
      </c>
      <c r="AA6" s="51">
        <v>40</v>
      </c>
      <c r="AB6" s="51">
        <v>2</v>
      </c>
      <c r="AC6" s="51" t="str">
        <f t="shared" ref="AC6:AC69" si="0">TEXT(A6,"YYYY")</f>
        <v>2018</v>
      </c>
    </row>
    <row r="7" spans="1:76" x14ac:dyDescent="0.25">
      <c r="A7" s="50">
        <v>43160</v>
      </c>
      <c r="B7" s="49">
        <v>124342</v>
      </c>
      <c r="C7" s="49">
        <v>18363</v>
      </c>
      <c r="D7" s="49">
        <v>115842</v>
      </c>
      <c r="E7" s="49">
        <v>177801</v>
      </c>
      <c r="F7" s="49">
        <v>1831</v>
      </c>
      <c r="G7" s="49">
        <v>20997</v>
      </c>
      <c r="H7" s="49">
        <v>20337</v>
      </c>
      <c r="I7" s="49">
        <v>12061</v>
      </c>
      <c r="J7" s="49">
        <v>14515</v>
      </c>
      <c r="K7" s="49"/>
      <c r="L7" s="49">
        <v>40259</v>
      </c>
      <c r="M7" s="49">
        <v>546348</v>
      </c>
      <c r="N7" s="49">
        <v>4399</v>
      </c>
      <c r="O7" s="49">
        <v>12513699</v>
      </c>
      <c r="P7" s="49">
        <v>47143</v>
      </c>
      <c r="Q7" s="49">
        <v>0</v>
      </c>
      <c r="R7" s="49">
        <v>0</v>
      </c>
      <c r="S7" s="49">
        <v>10922</v>
      </c>
      <c r="T7" s="49">
        <v>1575</v>
      </c>
      <c r="U7" s="49">
        <v>106034</v>
      </c>
      <c r="V7" s="49">
        <v>37052</v>
      </c>
      <c r="W7" s="49">
        <v>12720824</v>
      </c>
      <c r="X7" s="51"/>
      <c r="Y7" s="51"/>
      <c r="Z7" s="51">
        <v>143</v>
      </c>
      <c r="AA7" s="51">
        <v>59</v>
      </c>
      <c r="AB7" s="51">
        <v>2</v>
      </c>
      <c r="AC7" s="51" t="str">
        <f t="shared" si="0"/>
        <v>2018</v>
      </c>
    </row>
    <row r="8" spans="1:76" x14ac:dyDescent="0.25">
      <c r="A8" s="50">
        <v>43191</v>
      </c>
      <c r="B8" s="49">
        <v>92670</v>
      </c>
      <c r="C8" s="49">
        <v>14914</v>
      </c>
      <c r="D8" s="49">
        <v>92310</v>
      </c>
      <c r="E8" s="49">
        <v>175272</v>
      </c>
      <c r="F8" s="49">
        <v>2010</v>
      </c>
      <c r="G8" s="49">
        <v>29012</v>
      </c>
      <c r="H8" s="49">
        <v>18217</v>
      </c>
      <c r="I8" s="49">
        <v>11874</v>
      </c>
      <c r="J8" s="49">
        <v>20479</v>
      </c>
      <c r="K8" s="49"/>
      <c r="L8" s="49">
        <v>6837</v>
      </c>
      <c r="M8" s="49">
        <v>463595</v>
      </c>
      <c r="N8" s="49">
        <v>3102</v>
      </c>
      <c r="O8" s="49">
        <v>14290318</v>
      </c>
      <c r="P8" s="49">
        <v>55490</v>
      </c>
      <c r="Q8" s="49">
        <v>2139</v>
      </c>
      <c r="R8" s="49">
        <v>33000</v>
      </c>
      <c r="S8" s="49">
        <v>6610</v>
      </c>
      <c r="T8" s="49">
        <v>3008</v>
      </c>
      <c r="U8" s="49">
        <v>40998</v>
      </c>
      <c r="V8" s="49">
        <v>21670</v>
      </c>
      <c r="W8" s="49">
        <v>14456335</v>
      </c>
      <c r="X8" s="51"/>
      <c r="Y8" s="51"/>
      <c r="Z8" s="51">
        <v>152</v>
      </c>
      <c r="AA8" s="51">
        <v>44</v>
      </c>
      <c r="AB8" s="51">
        <v>2</v>
      </c>
      <c r="AC8" s="51" t="str">
        <f t="shared" si="0"/>
        <v>2018</v>
      </c>
    </row>
    <row r="9" spans="1:76" x14ac:dyDescent="0.25">
      <c r="A9" s="50">
        <v>43221</v>
      </c>
      <c r="B9" s="49">
        <v>94400</v>
      </c>
      <c r="C9" s="49">
        <v>32739</v>
      </c>
      <c r="D9" s="49">
        <v>45636</v>
      </c>
      <c r="E9" s="49">
        <v>139231</v>
      </c>
      <c r="F9" s="49">
        <v>3859</v>
      </c>
      <c r="G9" s="49">
        <v>0</v>
      </c>
      <c r="H9" s="49">
        <v>22177</v>
      </c>
      <c r="I9" s="49">
        <v>15784</v>
      </c>
      <c r="J9" s="49">
        <v>31505</v>
      </c>
      <c r="K9" s="49"/>
      <c r="L9" s="49">
        <v>9587</v>
      </c>
      <c r="M9" s="49">
        <v>394918</v>
      </c>
      <c r="N9" s="49">
        <v>3246</v>
      </c>
      <c r="O9" s="49">
        <v>12179586</v>
      </c>
      <c r="P9" s="49">
        <v>50121</v>
      </c>
      <c r="Q9" s="49">
        <v>5693</v>
      </c>
      <c r="R9" s="49">
        <v>826</v>
      </c>
      <c r="S9" s="49">
        <v>16464</v>
      </c>
      <c r="T9" s="49">
        <v>6878</v>
      </c>
      <c r="U9" s="49">
        <v>50784</v>
      </c>
      <c r="V9" s="49">
        <v>22223</v>
      </c>
      <c r="W9" s="49">
        <v>12335821</v>
      </c>
      <c r="X9" s="51"/>
      <c r="Y9" s="51"/>
      <c r="Z9" s="51">
        <v>131</v>
      </c>
      <c r="AA9" s="51">
        <v>50</v>
      </c>
      <c r="AB9" s="51">
        <v>0</v>
      </c>
      <c r="AC9" s="51" t="str">
        <f t="shared" si="0"/>
        <v>2018</v>
      </c>
    </row>
    <row r="10" spans="1:76" x14ac:dyDescent="0.25">
      <c r="A10" s="50">
        <v>43252</v>
      </c>
      <c r="B10" s="49">
        <v>64550</v>
      </c>
      <c r="C10" s="49">
        <v>29789</v>
      </c>
      <c r="D10" s="49">
        <v>26108</v>
      </c>
      <c r="E10" s="49">
        <v>145509</v>
      </c>
      <c r="F10" s="49">
        <v>1968</v>
      </c>
      <c r="G10" s="49">
        <v>25007</v>
      </c>
      <c r="H10" s="49">
        <v>18053</v>
      </c>
      <c r="I10" s="49">
        <v>6309</v>
      </c>
      <c r="J10" s="49">
        <v>32437</v>
      </c>
      <c r="K10" s="49"/>
      <c r="L10" s="49">
        <v>26033</v>
      </c>
      <c r="M10" s="49">
        <v>375763</v>
      </c>
      <c r="N10" s="49">
        <v>2785</v>
      </c>
      <c r="O10" s="49">
        <v>14394023</v>
      </c>
      <c r="P10" s="49">
        <v>52541</v>
      </c>
      <c r="Q10" s="49">
        <v>1486</v>
      </c>
      <c r="R10" s="49">
        <v>33426</v>
      </c>
      <c r="S10" s="49">
        <v>2826</v>
      </c>
      <c r="T10" s="49">
        <v>5596</v>
      </c>
      <c r="U10" s="49">
        <v>19192</v>
      </c>
      <c r="V10" s="49">
        <v>17903</v>
      </c>
      <c r="W10" s="49">
        <v>14529778</v>
      </c>
      <c r="X10" s="51"/>
      <c r="Y10" s="51"/>
      <c r="Z10" s="51">
        <v>156</v>
      </c>
      <c r="AA10" s="51">
        <v>37</v>
      </c>
      <c r="AB10" s="51">
        <v>0</v>
      </c>
      <c r="AC10" s="51" t="str">
        <f t="shared" si="0"/>
        <v>2018</v>
      </c>
    </row>
    <row r="11" spans="1:76" x14ac:dyDescent="0.25">
      <c r="A11" s="50">
        <v>43282</v>
      </c>
      <c r="B11" s="49">
        <v>124650</v>
      </c>
      <c r="C11" s="49">
        <v>8000</v>
      </c>
      <c r="D11" s="49">
        <v>46310</v>
      </c>
      <c r="E11" s="49">
        <v>170082</v>
      </c>
      <c r="F11" s="49">
        <v>2720</v>
      </c>
      <c r="G11" s="49">
        <v>756</v>
      </c>
      <c r="H11" s="49">
        <v>9544</v>
      </c>
      <c r="I11" s="49">
        <v>17796</v>
      </c>
      <c r="J11" s="49">
        <v>15644</v>
      </c>
      <c r="K11" s="49"/>
      <c r="L11" s="49">
        <v>24239</v>
      </c>
      <c r="M11" s="49">
        <v>419741</v>
      </c>
      <c r="N11" s="49">
        <v>1669</v>
      </c>
      <c r="O11" s="49">
        <v>15477760</v>
      </c>
      <c r="P11" s="49">
        <v>39122</v>
      </c>
      <c r="Q11" s="49">
        <v>1598</v>
      </c>
      <c r="R11" s="49">
        <v>0</v>
      </c>
      <c r="S11" s="49">
        <v>10104</v>
      </c>
      <c r="T11" s="49">
        <v>2421</v>
      </c>
      <c r="U11" s="49">
        <v>5150</v>
      </c>
      <c r="V11" s="49">
        <v>24705</v>
      </c>
      <c r="W11" s="49">
        <v>15562529</v>
      </c>
      <c r="X11" s="51"/>
      <c r="Y11" s="51"/>
      <c r="Z11" s="59">
        <v>171</v>
      </c>
      <c r="AA11" s="59">
        <v>40</v>
      </c>
      <c r="AB11" s="51">
        <v>0</v>
      </c>
      <c r="AC11" s="51" t="str">
        <f t="shared" si="0"/>
        <v>2018</v>
      </c>
    </row>
    <row r="12" spans="1:76" x14ac:dyDescent="0.25">
      <c r="A12" s="50">
        <v>43313</v>
      </c>
      <c r="B12" s="49">
        <v>90790</v>
      </c>
      <c r="C12" s="49">
        <v>49268</v>
      </c>
      <c r="D12" s="49">
        <v>15180</v>
      </c>
      <c r="E12" s="49">
        <v>125150</v>
      </c>
      <c r="F12" s="49">
        <v>5557</v>
      </c>
      <c r="G12" s="49">
        <v>17004</v>
      </c>
      <c r="H12" s="49">
        <v>16697</v>
      </c>
      <c r="I12" s="49">
        <v>10482</v>
      </c>
      <c r="J12" s="49">
        <v>13151</v>
      </c>
      <c r="K12" s="49"/>
      <c r="L12" s="49">
        <v>9794</v>
      </c>
      <c r="M12" s="49">
        <v>353073</v>
      </c>
      <c r="N12" s="49">
        <v>0</v>
      </c>
      <c r="O12" s="49">
        <v>13108675</v>
      </c>
      <c r="P12" s="49">
        <v>69647</v>
      </c>
      <c r="Q12" s="49">
        <v>1991</v>
      </c>
      <c r="R12" s="49">
        <v>1687</v>
      </c>
      <c r="S12" s="49">
        <v>7930</v>
      </c>
      <c r="T12" s="49">
        <v>9043</v>
      </c>
      <c r="U12" s="49">
        <v>14437</v>
      </c>
      <c r="V12" s="49">
        <v>17393</v>
      </c>
      <c r="W12" s="49">
        <v>13230803</v>
      </c>
      <c r="X12" s="51"/>
      <c r="Y12" s="51"/>
      <c r="Z12" s="59">
        <v>153</v>
      </c>
      <c r="AA12" s="59">
        <v>37</v>
      </c>
      <c r="AB12" s="51">
        <v>0</v>
      </c>
      <c r="AC12" s="51" t="str">
        <f t="shared" si="0"/>
        <v>2018</v>
      </c>
    </row>
    <row r="13" spans="1:76" x14ac:dyDescent="0.25">
      <c r="A13" s="50">
        <v>43344</v>
      </c>
      <c r="B13" s="49">
        <v>93029</v>
      </c>
      <c r="C13" s="49">
        <v>24315</v>
      </c>
      <c r="D13" s="49">
        <v>7043</v>
      </c>
      <c r="E13" s="49">
        <v>188192</v>
      </c>
      <c r="F13" s="49">
        <v>791</v>
      </c>
      <c r="G13" s="49">
        <v>40675</v>
      </c>
      <c r="H13" s="49">
        <v>20199</v>
      </c>
      <c r="I13" s="49">
        <v>17734</v>
      </c>
      <c r="J13" s="49">
        <v>16193</v>
      </c>
      <c r="K13" s="49"/>
      <c r="L13" s="49">
        <v>11782</v>
      </c>
      <c r="M13" s="49">
        <v>419953</v>
      </c>
      <c r="N13" s="49">
        <v>4083</v>
      </c>
      <c r="O13" s="49">
        <v>12211819</v>
      </c>
      <c r="P13" s="49">
        <v>0</v>
      </c>
      <c r="Q13" s="49">
        <v>2428</v>
      </c>
      <c r="R13" s="49">
        <v>1455</v>
      </c>
      <c r="S13" s="49">
        <v>7040</v>
      </c>
      <c r="T13" s="49">
        <v>16671</v>
      </c>
      <c r="U13" s="49">
        <v>39440</v>
      </c>
      <c r="V13" s="49">
        <v>21064</v>
      </c>
      <c r="W13" s="49">
        <v>12304000</v>
      </c>
      <c r="X13" s="51"/>
      <c r="Y13" s="51"/>
      <c r="Z13" s="51">
        <v>140</v>
      </c>
      <c r="AA13" s="51">
        <v>42</v>
      </c>
      <c r="AB13" s="51">
        <v>0</v>
      </c>
      <c r="AC13" s="51" t="str">
        <f t="shared" si="0"/>
        <v>2018</v>
      </c>
    </row>
    <row r="14" spans="1:76" x14ac:dyDescent="0.25">
      <c r="A14" s="50">
        <v>43374</v>
      </c>
      <c r="B14" s="49">
        <v>93500</v>
      </c>
      <c r="C14" s="49">
        <v>29809</v>
      </c>
      <c r="D14" s="49">
        <v>30058</v>
      </c>
      <c r="E14" s="49">
        <v>138166</v>
      </c>
      <c r="F14" s="49">
        <v>2751</v>
      </c>
      <c r="G14" s="49">
        <v>27939</v>
      </c>
      <c r="H14" s="49">
        <v>33529</v>
      </c>
      <c r="I14" s="49">
        <v>9269</v>
      </c>
      <c r="J14" s="49">
        <v>22273</v>
      </c>
      <c r="K14" s="49"/>
      <c r="L14" s="49">
        <v>37458</v>
      </c>
      <c r="M14" s="49">
        <v>424752</v>
      </c>
      <c r="N14" s="49">
        <v>6244</v>
      </c>
      <c r="O14" s="49">
        <v>14171345</v>
      </c>
      <c r="P14" s="49">
        <v>87041</v>
      </c>
      <c r="Q14" s="49">
        <v>717</v>
      </c>
      <c r="R14" s="49">
        <v>1385</v>
      </c>
      <c r="S14" s="49">
        <v>8960</v>
      </c>
      <c r="T14" s="49">
        <v>7688</v>
      </c>
      <c r="U14" s="49">
        <v>0</v>
      </c>
      <c r="V14" s="49">
        <v>20977</v>
      </c>
      <c r="W14" s="49">
        <v>14304357</v>
      </c>
      <c r="X14" s="51"/>
      <c r="Y14" s="51"/>
      <c r="Z14" s="51">
        <v>161</v>
      </c>
      <c r="AA14" s="51">
        <v>39</v>
      </c>
      <c r="AB14" s="51">
        <v>2</v>
      </c>
      <c r="AC14" s="51" t="str">
        <f t="shared" si="0"/>
        <v>2018</v>
      </c>
    </row>
    <row r="15" spans="1:76" x14ac:dyDescent="0.25">
      <c r="A15" s="50">
        <v>43405</v>
      </c>
      <c r="B15" s="49">
        <v>92279</v>
      </c>
      <c r="C15" s="49">
        <v>18000</v>
      </c>
      <c r="D15" s="49">
        <v>12525</v>
      </c>
      <c r="E15" s="49">
        <v>112463</v>
      </c>
      <c r="F15" s="49">
        <v>5494</v>
      </c>
      <c r="G15" s="49">
        <v>22728</v>
      </c>
      <c r="H15" s="49">
        <v>8097</v>
      </c>
      <c r="I15" s="49">
        <v>21546</v>
      </c>
      <c r="J15" s="49">
        <v>4253</v>
      </c>
      <c r="K15" s="49"/>
      <c r="L15" s="49">
        <v>27421</v>
      </c>
      <c r="M15" s="49">
        <v>324806</v>
      </c>
      <c r="N15" s="49">
        <v>3503</v>
      </c>
      <c r="O15" s="49">
        <v>10849131</v>
      </c>
      <c r="P15" s="49">
        <v>22224</v>
      </c>
      <c r="Q15" s="49">
        <v>1988</v>
      </c>
      <c r="R15" s="49">
        <v>3076</v>
      </c>
      <c r="S15" s="49">
        <v>6632</v>
      </c>
      <c r="T15" s="49">
        <v>3121</v>
      </c>
      <c r="U15" s="49">
        <v>946</v>
      </c>
      <c r="V15" s="49">
        <v>29772</v>
      </c>
      <c r="W15" s="49">
        <v>10920393</v>
      </c>
      <c r="X15" s="51"/>
      <c r="Y15" s="51"/>
      <c r="Z15" s="51">
        <v>122</v>
      </c>
      <c r="AA15" s="51">
        <v>38</v>
      </c>
      <c r="AB15" s="51">
        <v>1</v>
      </c>
      <c r="AC15" s="51" t="str">
        <f t="shared" si="0"/>
        <v>2018</v>
      </c>
    </row>
    <row r="16" spans="1:76" x14ac:dyDescent="0.25">
      <c r="A16" s="50">
        <v>43435</v>
      </c>
      <c r="B16" s="49">
        <v>93000</v>
      </c>
      <c r="C16" s="49">
        <v>26329</v>
      </c>
      <c r="D16" s="49">
        <v>31773</v>
      </c>
      <c r="E16" s="49">
        <v>134642</v>
      </c>
      <c r="F16" s="49">
        <v>20</v>
      </c>
      <c r="G16" s="49">
        <v>65261</v>
      </c>
      <c r="H16" s="49">
        <v>16273</v>
      </c>
      <c r="I16" s="49">
        <v>18618</v>
      </c>
      <c r="J16" s="49">
        <v>16469</v>
      </c>
      <c r="K16" s="49"/>
      <c r="L16" s="49">
        <v>42295</v>
      </c>
      <c r="M16" s="49">
        <v>444680</v>
      </c>
      <c r="N16" s="49">
        <v>3615</v>
      </c>
      <c r="O16" s="49">
        <v>14888890</v>
      </c>
      <c r="P16" s="49">
        <v>67570</v>
      </c>
      <c r="Q16" s="49">
        <v>1183</v>
      </c>
      <c r="R16" s="49">
        <v>2333</v>
      </c>
      <c r="S16" s="49">
        <v>8438</v>
      </c>
      <c r="T16" s="49">
        <v>866</v>
      </c>
      <c r="U16" s="49">
        <v>0</v>
      </c>
      <c r="V16" s="49">
        <v>22265</v>
      </c>
      <c r="W16" s="49">
        <v>14995160</v>
      </c>
      <c r="X16" s="51"/>
      <c r="Y16" s="51"/>
      <c r="Z16" s="51">
        <v>165</v>
      </c>
      <c r="AA16" s="51">
        <v>45</v>
      </c>
      <c r="AB16" s="51">
        <v>1</v>
      </c>
      <c r="AC16" s="51" t="str">
        <f t="shared" si="0"/>
        <v>2018</v>
      </c>
    </row>
    <row r="17" spans="1:29" x14ac:dyDescent="0.25">
      <c r="A17" s="50">
        <v>43466</v>
      </c>
      <c r="B17" s="49">
        <v>119997</v>
      </c>
      <c r="C17" s="49">
        <v>22034</v>
      </c>
      <c r="D17" s="49">
        <v>45298</v>
      </c>
      <c r="E17" s="49">
        <v>207002</v>
      </c>
      <c r="F17" s="49">
        <v>6805</v>
      </c>
      <c r="G17" s="49">
        <v>24623</v>
      </c>
      <c r="H17" s="49">
        <v>32442</v>
      </c>
      <c r="I17" s="49">
        <v>4014</v>
      </c>
      <c r="J17" s="49">
        <v>15138</v>
      </c>
      <c r="K17" s="49"/>
      <c r="L17" s="49">
        <v>17586</v>
      </c>
      <c r="M17" s="49">
        <v>494939</v>
      </c>
      <c r="N17" s="49">
        <v>2697</v>
      </c>
      <c r="O17" s="49">
        <v>13720333</v>
      </c>
      <c r="P17" s="49">
        <v>32442</v>
      </c>
      <c r="Q17" s="49">
        <v>1068</v>
      </c>
      <c r="R17" s="49">
        <v>2341</v>
      </c>
      <c r="S17" s="49">
        <v>5202</v>
      </c>
      <c r="T17" s="49">
        <v>4302</v>
      </c>
      <c r="U17" s="49">
        <v>14799</v>
      </c>
      <c r="V17" s="49">
        <v>21952</v>
      </c>
      <c r="W17" s="49">
        <v>13805136</v>
      </c>
      <c r="X17" s="51"/>
      <c r="Y17" s="51"/>
      <c r="Z17" s="60">
        <v>151</v>
      </c>
      <c r="AA17" s="60">
        <v>48</v>
      </c>
      <c r="AB17" s="51">
        <v>3</v>
      </c>
      <c r="AC17" s="51" t="str">
        <f t="shared" si="0"/>
        <v>2019</v>
      </c>
    </row>
    <row r="18" spans="1:29" x14ac:dyDescent="0.25">
      <c r="A18" s="50">
        <v>43497</v>
      </c>
      <c r="B18" s="49">
        <v>62418</v>
      </c>
      <c r="C18" s="49">
        <v>23236</v>
      </c>
      <c r="D18" s="49">
        <v>55996</v>
      </c>
      <c r="E18" s="49">
        <v>141611</v>
      </c>
      <c r="F18" s="49">
        <v>2316</v>
      </c>
      <c r="G18" s="49">
        <v>28972</v>
      </c>
      <c r="H18" s="49">
        <v>16113</v>
      </c>
      <c r="I18" s="49">
        <v>16899</v>
      </c>
      <c r="J18" s="49">
        <v>15138</v>
      </c>
      <c r="K18" s="49"/>
      <c r="L18" s="49">
        <v>9196</v>
      </c>
      <c r="M18" s="49">
        <v>371895</v>
      </c>
      <c r="N18" s="49">
        <v>0</v>
      </c>
      <c r="O18" s="49">
        <v>11966936</v>
      </c>
      <c r="P18" s="49">
        <v>30273</v>
      </c>
      <c r="Q18" s="49">
        <v>0</v>
      </c>
      <c r="R18" s="49">
        <v>1789</v>
      </c>
      <c r="S18" s="49">
        <v>12987</v>
      </c>
      <c r="T18" s="49">
        <v>1720</v>
      </c>
      <c r="U18" s="49">
        <v>0</v>
      </c>
      <c r="V18" s="49">
        <v>15023</v>
      </c>
      <c r="W18" s="49">
        <v>12028728</v>
      </c>
      <c r="X18" s="51"/>
      <c r="Y18" s="51"/>
      <c r="Z18" s="60">
        <v>134</v>
      </c>
      <c r="AA18" s="60">
        <v>39</v>
      </c>
      <c r="AB18" s="51">
        <v>5</v>
      </c>
      <c r="AC18" s="51" t="str">
        <f t="shared" si="0"/>
        <v>2019</v>
      </c>
    </row>
    <row r="19" spans="1:29" x14ac:dyDescent="0.25">
      <c r="A19" s="50">
        <v>43525</v>
      </c>
      <c r="B19" s="49">
        <v>129216</v>
      </c>
      <c r="C19" s="49">
        <v>27133</v>
      </c>
      <c r="D19" s="49">
        <v>47865</v>
      </c>
      <c r="E19" s="49">
        <v>144901</v>
      </c>
      <c r="F19" s="49">
        <v>8907</v>
      </c>
      <c r="G19" s="49">
        <v>13374</v>
      </c>
      <c r="H19" s="49">
        <v>18316</v>
      </c>
      <c r="I19" s="49">
        <v>0</v>
      </c>
      <c r="J19" s="49">
        <v>15138</v>
      </c>
      <c r="K19" s="49"/>
      <c r="L19" s="49">
        <v>42982</v>
      </c>
      <c r="M19" s="49">
        <v>447832</v>
      </c>
      <c r="N19" s="49">
        <v>6700</v>
      </c>
      <c r="O19" s="49">
        <v>13439275</v>
      </c>
      <c r="P19" s="49">
        <v>42066</v>
      </c>
      <c r="Q19" s="49">
        <v>285</v>
      </c>
      <c r="R19" s="49">
        <v>2951</v>
      </c>
      <c r="S19" s="49">
        <v>0</v>
      </c>
      <c r="T19" s="49">
        <v>13980</v>
      </c>
      <c r="U19" s="49">
        <v>0</v>
      </c>
      <c r="V19" s="49">
        <v>20803</v>
      </c>
      <c r="W19" s="49">
        <v>13526060</v>
      </c>
      <c r="X19" s="51"/>
      <c r="Y19" s="51"/>
      <c r="Z19" s="51">
        <v>148</v>
      </c>
      <c r="AA19" s="51">
        <v>45</v>
      </c>
      <c r="AB19" s="51">
        <v>2</v>
      </c>
      <c r="AC19" s="51" t="str">
        <f t="shared" si="0"/>
        <v>2019</v>
      </c>
    </row>
    <row r="20" spans="1:29" x14ac:dyDescent="0.25">
      <c r="A20" s="50">
        <v>43556</v>
      </c>
      <c r="B20" s="49">
        <v>62000</v>
      </c>
      <c r="C20" s="49">
        <v>31157</v>
      </c>
      <c r="D20" s="49">
        <v>70775</v>
      </c>
      <c r="E20" s="49">
        <v>162997</v>
      </c>
      <c r="F20" s="49">
        <v>1474</v>
      </c>
      <c r="G20" s="49">
        <v>78552</v>
      </c>
      <c r="H20" s="49">
        <v>18286</v>
      </c>
      <c r="I20" s="49">
        <v>15819</v>
      </c>
      <c r="J20" s="49">
        <v>13787</v>
      </c>
      <c r="K20" s="49">
        <v>22048</v>
      </c>
      <c r="L20" s="49">
        <v>21199</v>
      </c>
      <c r="M20" s="49">
        <v>498094</v>
      </c>
      <c r="N20" s="49">
        <v>0</v>
      </c>
      <c r="O20" s="49">
        <v>13068392</v>
      </c>
      <c r="P20" s="49">
        <v>26484</v>
      </c>
      <c r="Q20" s="49">
        <v>1942</v>
      </c>
      <c r="R20" s="49">
        <v>0</v>
      </c>
      <c r="S20" s="49">
        <v>15587</v>
      </c>
      <c r="T20" s="49">
        <v>4775</v>
      </c>
      <c r="U20" s="49">
        <v>0</v>
      </c>
      <c r="V20" s="49">
        <v>12642</v>
      </c>
      <c r="W20" s="49">
        <v>13129822</v>
      </c>
      <c r="X20" s="51"/>
      <c r="Y20" s="51"/>
      <c r="Z20" s="51">
        <v>137</v>
      </c>
      <c r="AA20" s="51">
        <v>45</v>
      </c>
      <c r="AB20" s="51">
        <v>7</v>
      </c>
      <c r="AC20" s="51" t="str">
        <f t="shared" si="0"/>
        <v>2019</v>
      </c>
    </row>
    <row r="21" spans="1:29" x14ac:dyDescent="0.25">
      <c r="A21" s="50">
        <v>43586</v>
      </c>
      <c r="B21" s="49">
        <v>93000</v>
      </c>
      <c r="C21" s="49">
        <v>25400</v>
      </c>
      <c r="D21" s="49">
        <v>24955</v>
      </c>
      <c r="E21" s="49">
        <v>117870</v>
      </c>
      <c r="F21" s="49">
        <v>377</v>
      </c>
      <c r="G21" s="49">
        <v>19705</v>
      </c>
      <c r="H21" s="49">
        <v>6020</v>
      </c>
      <c r="I21" s="49">
        <v>14886</v>
      </c>
      <c r="J21" s="49">
        <v>12814</v>
      </c>
      <c r="K21" s="49">
        <v>0</v>
      </c>
      <c r="L21" s="49">
        <v>12245</v>
      </c>
      <c r="M21" s="49">
        <v>327272</v>
      </c>
      <c r="N21" s="49">
        <v>0</v>
      </c>
      <c r="O21" s="49">
        <v>13138716</v>
      </c>
      <c r="P21" s="49">
        <v>36757</v>
      </c>
      <c r="Q21" s="49">
        <v>881</v>
      </c>
      <c r="R21" s="49">
        <v>949</v>
      </c>
      <c r="S21" s="49">
        <v>6751</v>
      </c>
      <c r="T21" s="49">
        <v>2278</v>
      </c>
      <c r="U21" s="49">
        <v>0</v>
      </c>
      <c r="V21" s="49">
        <v>18524</v>
      </c>
      <c r="W21" s="49">
        <v>13204856</v>
      </c>
      <c r="X21" s="51">
        <v>232</v>
      </c>
      <c r="Y21" s="51">
        <v>168</v>
      </c>
      <c r="Z21" s="51">
        <v>133</v>
      </c>
      <c r="AA21" s="51">
        <v>35</v>
      </c>
      <c r="AB21" s="51">
        <v>0</v>
      </c>
      <c r="AC21" s="51" t="str">
        <f t="shared" si="0"/>
        <v>2019</v>
      </c>
    </row>
    <row r="22" spans="1:29" x14ac:dyDescent="0.25">
      <c r="A22" s="50">
        <v>43617</v>
      </c>
      <c r="B22" s="49">
        <v>124000</v>
      </c>
      <c r="C22" s="49">
        <v>7735</v>
      </c>
      <c r="D22" s="49">
        <v>15930</v>
      </c>
      <c r="E22" s="49">
        <v>195710</v>
      </c>
      <c r="F22" s="49">
        <v>0</v>
      </c>
      <c r="G22" s="49">
        <v>74306</v>
      </c>
      <c r="H22" s="49">
        <v>19299</v>
      </c>
      <c r="I22" s="49">
        <v>8113</v>
      </c>
      <c r="J22" s="49">
        <v>10776</v>
      </c>
      <c r="K22" s="49">
        <v>31349</v>
      </c>
      <c r="L22" s="49">
        <v>12079</v>
      </c>
      <c r="M22" s="49">
        <v>499297</v>
      </c>
      <c r="N22" s="49">
        <v>0</v>
      </c>
      <c r="O22" s="49">
        <v>14698732</v>
      </c>
      <c r="P22" s="49">
        <v>31421</v>
      </c>
      <c r="Q22" s="49">
        <v>609</v>
      </c>
      <c r="R22" s="49">
        <v>2013</v>
      </c>
      <c r="S22" s="49">
        <v>5877</v>
      </c>
      <c r="T22" s="49">
        <v>3617</v>
      </c>
      <c r="U22" s="49">
        <v>10300</v>
      </c>
      <c r="V22" s="49">
        <v>24692</v>
      </c>
      <c r="W22" s="49">
        <v>14777261</v>
      </c>
      <c r="X22" s="51">
        <v>168</v>
      </c>
      <c r="Y22" s="51">
        <v>208</v>
      </c>
      <c r="Z22" s="51">
        <v>153</v>
      </c>
      <c r="AA22" s="51">
        <v>32</v>
      </c>
      <c r="AB22" s="51">
        <v>0</v>
      </c>
      <c r="AC22" s="51" t="str">
        <f t="shared" si="0"/>
        <v>2019</v>
      </c>
    </row>
    <row r="23" spans="1:29" x14ac:dyDescent="0.25">
      <c r="A23" s="50">
        <v>43647</v>
      </c>
      <c r="B23" s="49">
        <v>62000</v>
      </c>
      <c r="C23" s="49">
        <v>53418</v>
      </c>
      <c r="D23" s="49">
        <v>22949</v>
      </c>
      <c r="E23" s="49">
        <v>131095</v>
      </c>
      <c r="F23" s="49">
        <v>1999</v>
      </c>
      <c r="G23" s="49">
        <v>16354</v>
      </c>
      <c r="H23" s="49">
        <v>35262</v>
      </c>
      <c r="I23" s="49">
        <v>8298</v>
      </c>
      <c r="J23" s="49">
        <v>9844</v>
      </c>
      <c r="K23" s="49">
        <v>43500</v>
      </c>
      <c r="L23" s="49">
        <v>22738</v>
      </c>
      <c r="M23" s="49">
        <v>407457</v>
      </c>
      <c r="N23" s="49">
        <v>0</v>
      </c>
      <c r="O23" s="49">
        <v>15733845</v>
      </c>
      <c r="P23" s="49">
        <v>49651</v>
      </c>
      <c r="Q23" s="49">
        <v>516</v>
      </c>
      <c r="R23" s="49">
        <v>1038</v>
      </c>
      <c r="S23" s="49">
        <v>7958</v>
      </c>
      <c r="T23" s="49">
        <v>3601</v>
      </c>
      <c r="U23" s="49">
        <v>0</v>
      </c>
      <c r="V23" s="49">
        <v>12009</v>
      </c>
      <c r="W23" s="49">
        <v>15808618</v>
      </c>
      <c r="X23" s="51">
        <v>120</v>
      </c>
      <c r="Y23" s="51">
        <v>165</v>
      </c>
      <c r="Z23" s="51">
        <v>172</v>
      </c>
      <c r="AA23" s="51">
        <v>37</v>
      </c>
      <c r="AB23" s="51">
        <v>0</v>
      </c>
      <c r="AC23" s="51" t="str">
        <f t="shared" si="0"/>
        <v>2019</v>
      </c>
    </row>
    <row r="24" spans="1:29" x14ac:dyDescent="0.25">
      <c r="A24" s="50">
        <v>43678</v>
      </c>
      <c r="B24" s="49">
        <v>123231</v>
      </c>
      <c r="C24" s="49">
        <v>18030</v>
      </c>
      <c r="D24" s="49">
        <v>31659</v>
      </c>
      <c r="E24" s="49">
        <v>127048</v>
      </c>
      <c r="F24" s="49">
        <v>315</v>
      </c>
      <c r="G24" s="49">
        <v>0</v>
      </c>
      <c r="H24" s="49">
        <v>9023</v>
      </c>
      <c r="I24" s="49">
        <v>16531</v>
      </c>
      <c r="J24" s="49">
        <v>10475</v>
      </c>
      <c r="K24" s="49">
        <v>0</v>
      </c>
      <c r="L24" s="49">
        <v>37325</v>
      </c>
      <c r="M24" s="49">
        <v>373637</v>
      </c>
      <c r="N24" s="49">
        <v>0</v>
      </c>
      <c r="O24" s="49">
        <v>14115075</v>
      </c>
      <c r="P24" s="49">
        <v>31606</v>
      </c>
      <c r="Q24" s="49">
        <v>145</v>
      </c>
      <c r="R24" s="49">
        <v>726</v>
      </c>
      <c r="S24" s="49">
        <v>7572</v>
      </c>
      <c r="T24" s="49">
        <v>6697</v>
      </c>
      <c r="U24" s="49">
        <v>590</v>
      </c>
      <c r="V24" s="49">
        <v>8451</v>
      </c>
      <c r="W24" s="49">
        <v>14170862</v>
      </c>
      <c r="X24" s="51">
        <v>190</v>
      </c>
      <c r="Y24" s="51">
        <v>146</v>
      </c>
      <c r="Z24" s="51">
        <v>166</v>
      </c>
      <c r="AA24" s="51">
        <v>33</v>
      </c>
      <c r="AB24" s="51">
        <v>0</v>
      </c>
      <c r="AC24" s="51" t="str">
        <f t="shared" si="0"/>
        <v>2019</v>
      </c>
    </row>
    <row r="25" spans="1:29" x14ac:dyDescent="0.25">
      <c r="A25" s="50">
        <v>43709</v>
      </c>
      <c r="B25" s="63">
        <v>62000</v>
      </c>
      <c r="C25" s="64">
        <v>17752</v>
      </c>
      <c r="D25" s="63">
        <v>14628</v>
      </c>
      <c r="E25" s="64">
        <v>128215</v>
      </c>
      <c r="F25" s="63">
        <v>73</v>
      </c>
      <c r="G25" s="63">
        <v>102366</v>
      </c>
      <c r="H25" s="63">
        <v>17210</v>
      </c>
      <c r="I25" s="63">
        <v>7293</v>
      </c>
      <c r="J25" s="63">
        <v>11639</v>
      </c>
      <c r="K25" s="64">
        <v>47300</v>
      </c>
      <c r="L25" s="63">
        <v>25092</v>
      </c>
      <c r="M25" s="64">
        <v>433568</v>
      </c>
      <c r="N25" s="64">
        <v>0</v>
      </c>
      <c r="O25" s="64">
        <v>12443992</v>
      </c>
      <c r="P25" s="64">
        <v>22637</v>
      </c>
      <c r="Q25" s="51">
        <v>174</v>
      </c>
      <c r="R25" s="64">
        <v>471</v>
      </c>
      <c r="S25" s="51">
        <v>0</v>
      </c>
      <c r="T25" s="64">
        <v>5527</v>
      </c>
      <c r="U25" s="51">
        <v>0</v>
      </c>
      <c r="V25" s="63">
        <v>24238</v>
      </c>
      <c r="W25" s="64">
        <v>12497039</v>
      </c>
      <c r="X25" s="51">
        <v>308</v>
      </c>
      <c r="Y25" s="51">
        <v>196</v>
      </c>
      <c r="Z25" s="51">
        <v>139</v>
      </c>
      <c r="AA25" s="51">
        <v>32</v>
      </c>
      <c r="AB25" s="51">
        <v>0</v>
      </c>
      <c r="AC25" s="51" t="str">
        <f t="shared" si="0"/>
        <v>2019</v>
      </c>
    </row>
    <row r="26" spans="1:29" x14ac:dyDescent="0.25">
      <c r="A26" s="50">
        <v>43739</v>
      </c>
      <c r="B26" s="63">
        <v>127474</v>
      </c>
      <c r="C26" s="64">
        <v>31047</v>
      </c>
      <c r="D26" s="63">
        <v>0</v>
      </c>
      <c r="E26" s="64">
        <v>195191</v>
      </c>
      <c r="F26" s="63">
        <v>3747</v>
      </c>
      <c r="G26" s="63">
        <v>10698</v>
      </c>
      <c r="H26" s="63">
        <v>23232</v>
      </c>
      <c r="I26" s="63">
        <v>13023</v>
      </c>
      <c r="J26" s="63">
        <v>12154</v>
      </c>
      <c r="K26" s="64">
        <v>0</v>
      </c>
      <c r="L26" s="63">
        <v>25159</v>
      </c>
      <c r="M26" s="64">
        <v>441725</v>
      </c>
      <c r="N26" s="64">
        <v>0</v>
      </c>
      <c r="O26" s="64">
        <v>14811006</v>
      </c>
      <c r="P26" s="64">
        <v>51371</v>
      </c>
      <c r="Q26" s="51">
        <v>661</v>
      </c>
      <c r="R26" s="64">
        <v>0</v>
      </c>
      <c r="S26" s="51">
        <v>14932</v>
      </c>
      <c r="T26" s="64">
        <v>2448</v>
      </c>
      <c r="U26" s="51">
        <v>0</v>
      </c>
      <c r="V26" s="63">
        <v>13658</v>
      </c>
      <c r="W26" s="64">
        <v>14894076</v>
      </c>
      <c r="X26" s="51">
        <v>155</v>
      </c>
      <c r="Y26" s="51">
        <v>111</v>
      </c>
      <c r="Z26" s="51">
        <v>163</v>
      </c>
      <c r="AA26" s="51">
        <v>37</v>
      </c>
      <c r="AB26" s="51">
        <v>3</v>
      </c>
      <c r="AC26" s="51" t="str">
        <f t="shared" si="0"/>
        <v>2019</v>
      </c>
    </row>
    <row r="27" spans="1:29" x14ac:dyDescent="0.25">
      <c r="A27" s="50">
        <v>43770</v>
      </c>
      <c r="B27" s="63">
        <v>97188</v>
      </c>
      <c r="C27" s="64">
        <v>42403</v>
      </c>
      <c r="D27" s="63">
        <v>20304</v>
      </c>
      <c r="E27" s="64">
        <v>196513</v>
      </c>
      <c r="F27" s="63">
        <v>363</v>
      </c>
      <c r="G27" s="63">
        <v>7958</v>
      </c>
      <c r="H27" s="63">
        <v>19725</v>
      </c>
      <c r="I27" s="63">
        <v>0</v>
      </c>
      <c r="J27" s="63">
        <v>10103</v>
      </c>
      <c r="K27" s="64">
        <v>33000</v>
      </c>
      <c r="L27" s="63">
        <v>24526</v>
      </c>
      <c r="M27" s="64">
        <v>452083</v>
      </c>
      <c r="N27" s="64">
        <v>0</v>
      </c>
      <c r="O27" s="64">
        <v>12560964</v>
      </c>
      <c r="P27" s="64">
        <v>61663</v>
      </c>
      <c r="Q27" s="51">
        <v>962</v>
      </c>
      <c r="R27" s="64">
        <v>1387</v>
      </c>
      <c r="S27" s="51">
        <v>0</v>
      </c>
      <c r="T27" s="64">
        <v>5446</v>
      </c>
      <c r="U27" s="51">
        <v>0</v>
      </c>
      <c r="V27" s="63">
        <v>12199</v>
      </c>
      <c r="W27" s="64">
        <v>12642621</v>
      </c>
      <c r="X27" s="51">
        <v>360</v>
      </c>
      <c r="Y27" s="51">
        <v>249</v>
      </c>
      <c r="Z27" s="51">
        <v>164</v>
      </c>
      <c r="AA27" s="51">
        <v>38</v>
      </c>
      <c r="AB27" s="51">
        <v>4</v>
      </c>
      <c r="AC27" s="51" t="str">
        <f t="shared" si="0"/>
        <v>2019</v>
      </c>
    </row>
    <row r="28" spans="1:29" x14ac:dyDescent="0.25">
      <c r="A28" s="50">
        <v>43800</v>
      </c>
      <c r="B28" s="63">
        <v>63025</v>
      </c>
      <c r="C28" s="64">
        <v>43215</v>
      </c>
      <c r="D28" s="63">
        <v>35730</v>
      </c>
      <c r="E28" s="64">
        <v>112316</v>
      </c>
      <c r="F28" s="63">
        <v>5159</v>
      </c>
      <c r="G28" s="63">
        <v>38177</v>
      </c>
      <c r="H28" s="63">
        <v>20199</v>
      </c>
      <c r="I28" s="63">
        <v>15475</v>
      </c>
      <c r="J28" s="63">
        <v>10475</v>
      </c>
      <c r="K28" s="64">
        <v>0</v>
      </c>
      <c r="L28" s="63">
        <v>25467</v>
      </c>
      <c r="M28" s="64">
        <v>369238</v>
      </c>
      <c r="N28" s="64">
        <v>0</v>
      </c>
      <c r="O28" s="64">
        <v>15441555</v>
      </c>
      <c r="P28" s="64">
        <v>35744</v>
      </c>
      <c r="Q28" s="51">
        <v>342</v>
      </c>
      <c r="R28" s="64">
        <v>949</v>
      </c>
      <c r="S28" s="51">
        <v>16355</v>
      </c>
      <c r="T28" s="64">
        <v>3913</v>
      </c>
      <c r="U28" s="51">
        <v>15655</v>
      </c>
      <c r="V28" s="63">
        <v>19519</v>
      </c>
      <c r="W28" s="64">
        <v>15534032</v>
      </c>
      <c r="X28" s="51">
        <v>31</v>
      </c>
      <c r="Y28" s="51">
        <v>97</v>
      </c>
      <c r="Z28" s="51">
        <v>178</v>
      </c>
      <c r="AA28" s="51">
        <v>38</v>
      </c>
      <c r="AB28" s="51">
        <v>2</v>
      </c>
      <c r="AC28" s="51" t="str">
        <f t="shared" si="0"/>
        <v>2019</v>
      </c>
    </row>
    <row r="29" spans="1:29" x14ac:dyDescent="0.25">
      <c r="A29" s="50">
        <v>43831</v>
      </c>
      <c r="B29" s="63">
        <v>158398</v>
      </c>
      <c r="C29" s="64">
        <v>7916</v>
      </c>
      <c r="D29" s="63">
        <v>11810</v>
      </c>
      <c r="E29" s="64">
        <v>161064</v>
      </c>
      <c r="F29" s="63">
        <v>2984</v>
      </c>
      <c r="G29" s="63">
        <v>34889</v>
      </c>
      <c r="H29" s="63">
        <v>10298</v>
      </c>
      <c r="I29" s="63">
        <v>0</v>
      </c>
      <c r="J29" s="63">
        <v>14232</v>
      </c>
      <c r="K29" s="64">
        <v>64000</v>
      </c>
      <c r="L29" s="63">
        <v>27436</v>
      </c>
      <c r="M29" s="64">
        <v>493027</v>
      </c>
      <c r="N29" s="64">
        <v>0</v>
      </c>
      <c r="O29" s="64">
        <v>13877491</v>
      </c>
      <c r="P29" s="64">
        <v>44982</v>
      </c>
      <c r="Q29" s="51">
        <v>0</v>
      </c>
      <c r="R29" s="64">
        <v>0</v>
      </c>
      <c r="S29" s="51">
        <v>0</v>
      </c>
      <c r="T29" s="64">
        <v>4286</v>
      </c>
      <c r="U29" s="51">
        <v>0</v>
      </c>
      <c r="V29" s="63">
        <v>14138</v>
      </c>
      <c r="W29" s="64">
        <v>13940897</v>
      </c>
      <c r="X29" s="51">
        <v>97</v>
      </c>
      <c r="Y29" s="51">
        <v>25</v>
      </c>
      <c r="Z29" s="51">
        <v>153</v>
      </c>
      <c r="AA29" s="51">
        <v>36</v>
      </c>
      <c r="AB29" s="51">
        <v>2</v>
      </c>
      <c r="AC29" s="51" t="str">
        <f t="shared" si="0"/>
        <v>2020</v>
      </c>
    </row>
    <row r="30" spans="1:29" x14ac:dyDescent="0.25">
      <c r="A30" s="50">
        <v>43862</v>
      </c>
      <c r="B30" s="63">
        <v>61000</v>
      </c>
      <c r="C30" s="64">
        <v>13014</v>
      </c>
      <c r="D30" s="63">
        <v>28219</v>
      </c>
      <c r="E30" s="64">
        <v>121264</v>
      </c>
      <c r="F30" s="63">
        <v>4656</v>
      </c>
      <c r="G30" s="63">
        <v>42009</v>
      </c>
      <c r="H30" s="63">
        <v>22517</v>
      </c>
      <c r="I30" s="63">
        <v>8293</v>
      </c>
      <c r="J30" s="63">
        <v>7332</v>
      </c>
      <c r="K30" s="64">
        <v>26500</v>
      </c>
      <c r="L30" s="63">
        <v>35642</v>
      </c>
      <c r="M30" s="64">
        <v>370446</v>
      </c>
      <c r="N30" s="64">
        <v>0</v>
      </c>
      <c r="O30" s="64">
        <v>11582361</v>
      </c>
      <c r="P30" s="64">
        <v>19955</v>
      </c>
      <c r="Q30" s="51">
        <v>1581</v>
      </c>
      <c r="R30" s="64">
        <v>0</v>
      </c>
      <c r="S30" s="51">
        <v>10528</v>
      </c>
      <c r="T30" s="64">
        <v>3401</v>
      </c>
      <c r="U30" s="51">
        <v>0</v>
      </c>
      <c r="V30" s="63">
        <v>14806</v>
      </c>
      <c r="W30" s="64">
        <v>11632632</v>
      </c>
      <c r="X30" s="51">
        <v>82</v>
      </c>
      <c r="Y30" s="51">
        <v>42</v>
      </c>
      <c r="Z30" s="51">
        <v>132</v>
      </c>
      <c r="AA30" s="51">
        <v>31</v>
      </c>
      <c r="AB30" s="51">
        <v>0</v>
      </c>
      <c r="AC30" s="51" t="str">
        <f t="shared" si="0"/>
        <v>2020</v>
      </c>
    </row>
    <row r="31" spans="1:29" x14ac:dyDescent="0.25">
      <c r="A31" s="50">
        <v>43891</v>
      </c>
      <c r="B31" s="63">
        <v>62023</v>
      </c>
      <c r="C31" s="64">
        <v>15040</v>
      </c>
      <c r="D31" s="63">
        <v>42012</v>
      </c>
      <c r="E31" s="64">
        <v>140348</v>
      </c>
      <c r="F31" s="63">
        <v>3291</v>
      </c>
      <c r="G31" s="63">
        <v>76517</v>
      </c>
      <c r="H31" s="63">
        <v>10008</v>
      </c>
      <c r="I31" s="63">
        <v>8022</v>
      </c>
      <c r="J31" s="63">
        <v>10549</v>
      </c>
      <c r="K31" s="64">
        <v>0</v>
      </c>
      <c r="L31" s="63">
        <v>18913</v>
      </c>
      <c r="M31" s="64">
        <v>386723</v>
      </c>
      <c r="N31" s="64">
        <v>5886</v>
      </c>
      <c r="O31" s="64">
        <v>14515433</v>
      </c>
      <c r="P31" s="64">
        <v>20465</v>
      </c>
      <c r="Q31" s="51">
        <v>0</v>
      </c>
      <c r="R31" s="64">
        <v>0</v>
      </c>
      <c r="S31" s="51">
        <v>5515</v>
      </c>
      <c r="T31" s="64">
        <v>3908</v>
      </c>
      <c r="U31" s="51">
        <v>0</v>
      </c>
      <c r="V31" s="63">
        <v>13826</v>
      </c>
      <c r="W31" s="64">
        <v>14565033</v>
      </c>
      <c r="X31" s="51">
        <v>156</v>
      </c>
      <c r="Y31" s="51">
        <v>58</v>
      </c>
      <c r="Z31" s="51">
        <v>159</v>
      </c>
      <c r="AA31" s="51">
        <v>35</v>
      </c>
      <c r="AB31" s="51">
        <v>0</v>
      </c>
      <c r="AC31" s="51" t="str">
        <f t="shared" si="0"/>
        <v>2020</v>
      </c>
    </row>
    <row r="32" spans="1:29" x14ac:dyDescent="0.25">
      <c r="A32" s="50">
        <v>43922</v>
      </c>
      <c r="B32" s="63">
        <v>128200</v>
      </c>
      <c r="C32" s="64">
        <v>28665</v>
      </c>
      <c r="D32" s="63">
        <v>50014</v>
      </c>
      <c r="E32" s="64">
        <v>142854</v>
      </c>
      <c r="F32" s="63">
        <v>5248</v>
      </c>
      <c r="G32" s="63">
        <v>0</v>
      </c>
      <c r="H32" s="63">
        <v>22409</v>
      </c>
      <c r="I32" s="63">
        <v>8269</v>
      </c>
      <c r="J32" s="63">
        <v>9886</v>
      </c>
      <c r="K32" s="64">
        <v>0</v>
      </c>
      <c r="L32" s="63">
        <v>32679</v>
      </c>
      <c r="M32" s="64">
        <v>428224</v>
      </c>
      <c r="N32" s="64">
        <v>7084</v>
      </c>
      <c r="O32" s="64">
        <v>12884530</v>
      </c>
      <c r="P32" s="64">
        <v>39501</v>
      </c>
      <c r="Q32" s="51">
        <v>1237</v>
      </c>
      <c r="R32" s="64">
        <v>0</v>
      </c>
      <c r="S32" s="51">
        <v>8275</v>
      </c>
      <c r="T32" s="64">
        <v>690</v>
      </c>
      <c r="U32" s="51">
        <v>0</v>
      </c>
      <c r="V32" s="63">
        <v>9382</v>
      </c>
      <c r="W32" s="64">
        <v>12950699</v>
      </c>
      <c r="X32" s="51">
        <v>68</v>
      </c>
      <c r="Y32" s="51">
        <v>60</v>
      </c>
      <c r="Z32" s="51">
        <v>141</v>
      </c>
      <c r="AA32" s="51">
        <v>39</v>
      </c>
      <c r="AB32" s="51">
        <v>0</v>
      </c>
      <c r="AC32" s="51" t="str">
        <f t="shared" si="0"/>
        <v>2020</v>
      </c>
    </row>
    <row r="33" spans="1:29" x14ac:dyDescent="0.25">
      <c r="A33" s="50">
        <v>43952</v>
      </c>
      <c r="B33" s="63">
        <v>96885</v>
      </c>
      <c r="C33" s="64">
        <v>28000</v>
      </c>
      <c r="D33" s="63">
        <v>55816</v>
      </c>
      <c r="E33" s="64">
        <v>202357</v>
      </c>
      <c r="F33" s="63">
        <v>646</v>
      </c>
      <c r="G33" s="63">
        <v>45343</v>
      </c>
      <c r="H33" s="63">
        <v>27872</v>
      </c>
      <c r="I33" s="63">
        <v>6408</v>
      </c>
      <c r="J33" s="63">
        <v>11398</v>
      </c>
      <c r="K33" s="64">
        <v>0</v>
      </c>
      <c r="L33" s="63">
        <v>4585</v>
      </c>
      <c r="M33" s="64">
        <v>479310</v>
      </c>
      <c r="N33" s="64">
        <v>7046</v>
      </c>
      <c r="O33" s="64">
        <v>11461612</v>
      </c>
      <c r="P33" s="64">
        <v>28534</v>
      </c>
      <c r="Q33" s="51">
        <v>1481</v>
      </c>
      <c r="R33" s="64">
        <v>0</v>
      </c>
      <c r="S33" s="51">
        <v>6967</v>
      </c>
      <c r="T33" s="64">
        <v>7129</v>
      </c>
      <c r="U33" s="51">
        <v>0</v>
      </c>
      <c r="V33" s="63">
        <v>20818</v>
      </c>
      <c r="W33" s="64">
        <v>11533587</v>
      </c>
      <c r="X33" s="51">
        <v>124</v>
      </c>
      <c r="Y33" s="51">
        <v>153</v>
      </c>
      <c r="Z33" s="51">
        <v>122</v>
      </c>
      <c r="AA33" s="51">
        <v>42</v>
      </c>
      <c r="AB33" s="51">
        <v>0</v>
      </c>
      <c r="AC33" s="51" t="str">
        <f t="shared" si="0"/>
        <v>2020</v>
      </c>
    </row>
    <row r="34" spans="1:29" x14ac:dyDescent="0.25">
      <c r="A34" s="50">
        <v>43983</v>
      </c>
      <c r="B34" s="63">
        <v>121523</v>
      </c>
      <c r="C34" s="64">
        <v>30042</v>
      </c>
      <c r="D34" s="63">
        <v>57423</v>
      </c>
      <c r="E34" s="64">
        <v>94075</v>
      </c>
      <c r="F34" s="63">
        <v>442</v>
      </c>
      <c r="G34" s="63">
        <v>47799</v>
      </c>
      <c r="H34" s="63">
        <v>12025</v>
      </c>
      <c r="I34" s="63">
        <v>7190</v>
      </c>
      <c r="J34" s="63">
        <v>46634</v>
      </c>
      <c r="K34" s="64">
        <v>0</v>
      </c>
      <c r="L34" s="63">
        <v>17017</v>
      </c>
      <c r="M34" s="64">
        <v>434170</v>
      </c>
      <c r="N34" s="64">
        <v>5198</v>
      </c>
      <c r="O34" s="64">
        <v>14319119</v>
      </c>
      <c r="P34" s="64">
        <v>22096</v>
      </c>
      <c r="Q34" s="51">
        <v>0</v>
      </c>
      <c r="R34" s="64">
        <v>0</v>
      </c>
      <c r="S34" s="51">
        <v>2502</v>
      </c>
      <c r="T34" s="64">
        <v>6116</v>
      </c>
      <c r="U34" s="51">
        <v>13904</v>
      </c>
      <c r="V34" s="63">
        <v>9727</v>
      </c>
      <c r="W34" s="64">
        <v>14378662</v>
      </c>
      <c r="X34" s="51">
        <v>6</v>
      </c>
      <c r="Y34" s="51">
        <v>0</v>
      </c>
      <c r="Z34" s="51">
        <v>157</v>
      </c>
      <c r="AA34" s="51">
        <v>39</v>
      </c>
      <c r="AB34" s="51">
        <v>0</v>
      </c>
      <c r="AC34" s="51" t="str">
        <f t="shared" si="0"/>
        <v>2020</v>
      </c>
    </row>
    <row r="35" spans="1:29" x14ac:dyDescent="0.25">
      <c r="A35" s="50">
        <v>44013</v>
      </c>
      <c r="B35" s="63">
        <v>30931</v>
      </c>
      <c r="C35" s="64">
        <v>14009</v>
      </c>
      <c r="D35" s="63">
        <v>55991</v>
      </c>
      <c r="E35" s="64">
        <v>215663</v>
      </c>
      <c r="F35" s="63">
        <v>5260</v>
      </c>
      <c r="G35" s="63">
        <v>61971</v>
      </c>
      <c r="H35" s="63">
        <v>22435</v>
      </c>
      <c r="I35" s="63">
        <v>13303</v>
      </c>
      <c r="J35" s="63">
        <v>10290</v>
      </c>
      <c r="K35" s="64">
        <v>0</v>
      </c>
      <c r="L35" s="63">
        <v>11109</v>
      </c>
      <c r="M35" s="64">
        <v>440962</v>
      </c>
      <c r="N35" s="64">
        <v>0</v>
      </c>
      <c r="O35" s="64">
        <v>11325457</v>
      </c>
      <c r="P35" s="64">
        <v>48360</v>
      </c>
      <c r="Q35" s="51">
        <v>1782</v>
      </c>
      <c r="R35" s="64">
        <v>0</v>
      </c>
      <c r="S35" s="51">
        <v>15464</v>
      </c>
      <c r="T35" s="64">
        <v>2760</v>
      </c>
      <c r="U35" s="51">
        <v>10372</v>
      </c>
      <c r="V35" s="63">
        <v>13187</v>
      </c>
      <c r="W35" s="64">
        <v>11417382</v>
      </c>
      <c r="X35" s="51">
        <v>182</v>
      </c>
      <c r="Y35" s="51">
        <v>155</v>
      </c>
      <c r="Z35" s="51">
        <v>130</v>
      </c>
      <c r="AA35" s="51">
        <v>34</v>
      </c>
      <c r="AB35" s="51">
        <v>0</v>
      </c>
      <c r="AC35" s="51" t="str">
        <f t="shared" si="0"/>
        <v>2020</v>
      </c>
    </row>
    <row r="36" spans="1:29" x14ac:dyDescent="0.25">
      <c r="A36" s="50">
        <v>44044</v>
      </c>
      <c r="B36" s="63">
        <v>121056</v>
      </c>
      <c r="C36" s="64">
        <v>29641</v>
      </c>
      <c r="D36" s="63">
        <v>32019</v>
      </c>
      <c r="E36" s="64">
        <v>142581</v>
      </c>
      <c r="F36" s="63">
        <v>2626</v>
      </c>
      <c r="G36" s="63">
        <v>5015</v>
      </c>
      <c r="H36" s="63">
        <v>13064</v>
      </c>
      <c r="I36" s="63">
        <v>0</v>
      </c>
      <c r="J36" s="63">
        <v>27118</v>
      </c>
      <c r="K36" s="64">
        <v>0</v>
      </c>
      <c r="L36" s="63">
        <v>29332</v>
      </c>
      <c r="M36" s="64">
        <v>402452</v>
      </c>
      <c r="N36" s="64">
        <v>5053</v>
      </c>
      <c r="O36" s="64">
        <v>15145054</v>
      </c>
      <c r="P36" s="64">
        <v>27060</v>
      </c>
      <c r="Q36" s="51">
        <v>1175</v>
      </c>
      <c r="R36" s="64">
        <v>0</v>
      </c>
      <c r="S36" s="51">
        <v>0</v>
      </c>
      <c r="T36" s="64">
        <v>1387</v>
      </c>
      <c r="U36" s="51">
        <v>0</v>
      </c>
      <c r="V36" s="63">
        <v>27485</v>
      </c>
      <c r="W36" s="64">
        <v>15207214</v>
      </c>
      <c r="X36" s="51">
        <v>236</v>
      </c>
      <c r="Y36" s="51">
        <v>144</v>
      </c>
      <c r="Z36" s="51">
        <v>166</v>
      </c>
      <c r="AA36" s="51">
        <v>45</v>
      </c>
      <c r="AB36" s="51">
        <v>0</v>
      </c>
      <c r="AC36" s="51" t="str">
        <f t="shared" si="0"/>
        <v>2020</v>
      </c>
    </row>
    <row r="37" spans="1:29" x14ac:dyDescent="0.25">
      <c r="A37" s="50">
        <v>44075</v>
      </c>
      <c r="B37" s="63">
        <v>124500</v>
      </c>
      <c r="C37" s="64">
        <v>11280</v>
      </c>
      <c r="D37" s="63">
        <v>43072</v>
      </c>
      <c r="E37" s="64">
        <v>154287</v>
      </c>
      <c r="F37" s="63">
        <v>1218</v>
      </c>
      <c r="G37" s="63">
        <v>24730</v>
      </c>
      <c r="H37" s="63">
        <v>21186</v>
      </c>
      <c r="I37" s="63">
        <v>15145</v>
      </c>
      <c r="J37" s="63">
        <v>14101</v>
      </c>
      <c r="K37" s="64">
        <v>0</v>
      </c>
      <c r="L37" s="63">
        <v>26769</v>
      </c>
      <c r="M37" s="64">
        <v>436288</v>
      </c>
      <c r="N37" s="64">
        <v>7147</v>
      </c>
      <c r="O37" s="64">
        <v>13082786</v>
      </c>
      <c r="P37" s="64">
        <v>40293</v>
      </c>
      <c r="Q37" s="51">
        <v>550</v>
      </c>
      <c r="R37" s="64">
        <v>0</v>
      </c>
      <c r="S37" s="51">
        <v>16336</v>
      </c>
      <c r="T37" s="64">
        <v>4261</v>
      </c>
      <c r="U37" s="51">
        <v>0</v>
      </c>
      <c r="V37" s="63">
        <v>17514</v>
      </c>
      <c r="W37" s="64">
        <v>13168887</v>
      </c>
      <c r="X37" s="51">
        <v>119</v>
      </c>
      <c r="Y37" s="51">
        <v>81</v>
      </c>
      <c r="Z37" s="51">
        <v>139</v>
      </c>
      <c r="AA37" s="51">
        <v>36</v>
      </c>
      <c r="AB37" s="51">
        <v>0</v>
      </c>
      <c r="AC37" s="51" t="str">
        <f t="shared" si="0"/>
        <v>2020</v>
      </c>
    </row>
    <row r="38" spans="1:29" x14ac:dyDescent="0.25">
      <c r="A38" s="50">
        <v>44105</v>
      </c>
      <c r="B38" s="63">
        <v>61000</v>
      </c>
      <c r="C38" s="64">
        <v>33017</v>
      </c>
      <c r="D38" s="63">
        <v>20056</v>
      </c>
      <c r="E38" s="64">
        <v>158883</v>
      </c>
      <c r="F38" s="63">
        <v>3810</v>
      </c>
      <c r="G38" s="63">
        <v>18192</v>
      </c>
      <c r="H38" s="63">
        <v>21984</v>
      </c>
      <c r="I38" s="63">
        <v>0</v>
      </c>
      <c r="J38" s="63">
        <v>12960</v>
      </c>
      <c r="K38" s="64">
        <v>0</v>
      </c>
      <c r="L38" s="63">
        <v>15332</v>
      </c>
      <c r="M38" s="64">
        <v>345234</v>
      </c>
      <c r="N38" s="64">
        <v>4377</v>
      </c>
      <c r="O38" s="64">
        <v>14236762</v>
      </c>
      <c r="P38" s="64">
        <v>35826</v>
      </c>
      <c r="Q38" s="51">
        <v>676</v>
      </c>
      <c r="R38" s="64">
        <v>0</v>
      </c>
      <c r="S38" s="51">
        <v>0</v>
      </c>
      <c r="T38" s="64">
        <v>3249</v>
      </c>
      <c r="U38" s="51">
        <v>490</v>
      </c>
      <c r="V38" s="63">
        <v>13462</v>
      </c>
      <c r="W38" s="64">
        <v>14294842</v>
      </c>
      <c r="X38" s="51">
        <v>163</v>
      </c>
      <c r="Y38" s="51">
        <v>127</v>
      </c>
      <c r="Z38" s="51">
        <v>159</v>
      </c>
      <c r="AA38" s="51">
        <v>35</v>
      </c>
      <c r="AB38" s="51">
        <v>0</v>
      </c>
      <c r="AC38" s="51" t="str">
        <f t="shared" si="0"/>
        <v>2020</v>
      </c>
    </row>
    <row r="39" spans="1:29" x14ac:dyDescent="0.25">
      <c r="A39" s="50">
        <v>44136</v>
      </c>
      <c r="B39" s="63">
        <v>93411</v>
      </c>
      <c r="C39" s="64">
        <v>30186</v>
      </c>
      <c r="D39" s="63">
        <v>23013</v>
      </c>
      <c r="E39" s="64">
        <v>144900</v>
      </c>
      <c r="F39" s="63">
        <v>617</v>
      </c>
      <c r="G39" s="63">
        <v>0</v>
      </c>
      <c r="H39" s="63">
        <v>10033</v>
      </c>
      <c r="I39" s="63">
        <v>13225</v>
      </c>
      <c r="J39" s="63">
        <v>15223</v>
      </c>
      <c r="K39" s="64">
        <v>0</v>
      </c>
      <c r="L39" s="63">
        <v>36936</v>
      </c>
      <c r="M39" s="64">
        <v>367544</v>
      </c>
      <c r="N39" s="64">
        <v>7618</v>
      </c>
      <c r="O39" s="64">
        <v>11073590</v>
      </c>
      <c r="P39" s="64">
        <v>27562</v>
      </c>
      <c r="Q39" s="51">
        <v>753</v>
      </c>
      <c r="R39" s="64">
        <v>0</v>
      </c>
      <c r="S39" s="51">
        <v>14728</v>
      </c>
      <c r="T39" s="64">
        <v>248</v>
      </c>
      <c r="U39" s="51">
        <v>35999</v>
      </c>
      <c r="V39" s="63">
        <v>18866</v>
      </c>
      <c r="W39" s="64">
        <v>11179364</v>
      </c>
      <c r="X39" s="51">
        <v>94</v>
      </c>
      <c r="Y39" s="51">
        <v>81</v>
      </c>
      <c r="Z39" s="51">
        <v>128</v>
      </c>
      <c r="AA39" s="51">
        <v>35</v>
      </c>
      <c r="AB39" s="51">
        <v>0</v>
      </c>
      <c r="AC39" s="51" t="str">
        <f t="shared" si="0"/>
        <v>2020</v>
      </c>
    </row>
    <row r="40" spans="1:29" x14ac:dyDescent="0.25">
      <c r="A40" s="50">
        <v>44166</v>
      </c>
      <c r="B40" s="63">
        <v>93500</v>
      </c>
      <c r="C40" s="64">
        <v>8013</v>
      </c>
      <c r="D40" s="63">
        <v>6093</v>
      </c>
      <c r="E40" s="64">
        <v>136699</v>
      </c>
      <c r="F40" s="63">
        <v>1310</v>
      </c>
      <c r="G40" s="63">
        <v>28914</v>
      </c>
      <c r="H40" s="63">
        <v>20724</v>
      </c>
      <c r="I40" s="63">
        <v>7200</v>
      </c>
      <c r="J40" s="63">
        <v>19843</v>
      </c>
      <c r="K40" s="64">
        <v>0</v>
      </c>
      <c r="L40" s="63">
        <v>27864</v>
      </c>
      <c r="M40" s="64">
        <v>350160</v>
      </c>
      <c r="N40" s="64">
        <v>0</v>
      </c>
      <c r="O40" s="64">
        <v>14924953</v>
      </c>
      <c r="P40" s="64">
        <v>44399</v>
      </c>
      <c r="Q40" s="51">
        <v>809</v>
      </c>
      <c r="R40" s="64">
        <v>10520</v>
      </c>
      <c r="S40" s="51">
        <v>6271</v>
      </c>
      <c r="T40" s="64">
        <v>4756</v>
      </c>
      <c r="U40" s="51">
        <v>243580</v>
      </c>
      <c r="V40" s="63">
        <v>41564</v>
      </c>
      <c r="W40" s="64">
        <v>15276852</v>
      </c>
      <c r="X40" s="51">
        <v>145</v>
      </c>
      <c r="Y40" s="51">
        <v>321</v>
      </c>
      <c r="Z40" s="51">
        <v>168</v>
      </c>
      <c r="AA40" s="51">
        <v>44</v>
      </c>
      <c r="AB40" s="51">
        <v>0</v>
      </c>
      <c r="AC40" s="51" t="str">
        <f t="shared" si="0"/>
        <v>2020</v>
      </c>
    </row>
    <row r="41" spans="1:29" x14ac:dyDescent="0.25">
      <c r="A41" s="50">
        <v>44197</v>
      </c>
      <c r="B41" s="63">
        <v>97500</v>
      </c>
      <c r="C41" s="64">
        <v>16024</v>
      </c>
      <c r="D41" s="63">
        <v>58338</v>
      </c>
      <c r="E41" s="64">
        <v>185372</v>
      </c>
      <c r="F41" s="63">
        <v>1401</v>
      </c>
      <c r="G41" s="63">
        <v>11610</v>
      </c>
      <c r="H41" s="63">
        <v>22315</v>
      </c>
      <c r="I41" s="63">
        <v>12289</v>
      </c>
      <c r="J41" s="63">
        <v>14183</v>
      </c>
      <c r="K41" s="64">
        <v>0</v>
      </c>
      <c r="L41" s="63">
        <v>6650</v>
      </c>
      <c r="M41" s="64">
        <v>425682</v>
      </c>
      <c r="N41" s="64">
        <v>0</v>
      </c>
      <c r="O41" s="64">
        <v>13909907</v>
      </c>
      <c r="P41" s="64">
        <v>26582</v>
      </c>
      <c r="Q41" s="51">
        <v>555</v>
      </c>
      <c r="R41" s="64">
        <v>55301</v>
      </c>
      <c r="S41" s="51">
        <v>6521</v>
      </c>
      <c r="T41" s="64">
        <v>4151</v>
      </c>
      <c r="U41" s="51">
        <v>238394</v>
      </c>
      <c r="V41" s="63">
        <v>29820</v>
      </c>
      <c r="W41" s="64">
        <v>14271231</v>
      </c>
      <c r="X41" s="51">
        <v>122</v>
      </c>
      <c r="Y41" s="51">
        <v>242</v>
      </c>
      <c r="Z41" s="51">
        <v>169</v>
      </c>
      <c r="AA41" s="51">
        <v>45</v>
      </c>
      <c r="AB41" s="51">
        <v>0</v>
      </c>
      <c r="AC41" s="51" t="str">
        <f t="shared" si="0"/>
        <v>2021</v>
      </c>
    </row>
    <row r="42" spans="1:29" x14ac:dyDescent="0.25">
      <c r="A42" s="50">
        <v>44228</v>
      </c>
      <c r="B42" s="63">
        <v>93500</v>
      </c>
      <c r="C42" s="64">
        <v>15246</v>
      </c>
      <c r="D42" s="63">
        <v>52345</v>
      </c>
      <c r="E42" s="64">
        <v>144803</v>
      </c>
      <c r="F42" s="63">
        <v>3139</v>
      </c>
      <c r="G42" s="63">
        <v>0</v>
      </c>
      <c r="H42" s="63">
        <v>22273</v>
      </c>
      <c r="I42" s="63">
        <v>6500</v>
      </c>
      <c r="J42" s="63">
        <v>15495</v>
      </c>
      <c r="K42" s="64">
        <v>0</v>
      </c>
      <c r="L42" s="63">
        <v>36788</v>
      </c>
      <c r="M42" s="64">
        <v>390089</v>
      </c>
      <c r="N42" s="64">
        <v>19742</v>
      </c>
      <c r="O42" s="64">
        <v>13012859</v>
      </c>
      <c r="P42" s="64">
        <v>35982</v>
      </c>
      <c r="Q42" s="51">
        <v>882</v>
      </c>
      <c r="R42" s="64">
        <v>0</v>
      </c>
      <c r="S42" s="51">
        <v>7724</v>
      </c>
      <c r="T42" s="64">
        <v>3631</v>
      </c>
      <c r="U42" s="51">
        <v>293549</v>
      </c>
      <c r="V42" s="63">
        <v>17147</v>
      </c>
      <c r="W42" s="64">
        <v>13391516</v>
      </c>
      <c r="X42" s="51">
        <v>116</v>
      </c>
      <c r="Y42" s="51">
        <v>371</v>
      </c>
      <c r="Z42" s="51">
        <v>149</v>
      </c>
      <c r="AA42" s="51">
        <v>42</v>
      </c>
      <c r="AB42" s="51">
        <v>0</v>
      </c>
      <c r="AC42" s="51" t="str">
        <f t="shared" si="0"/>
        <v>2021</v>
      </c>
    </row>
    <row r="43" spans="1:29" x14ac:dyDescent="0.25">
      <c r="A43" s="50">
        <v>44256</v>
      </c>
      <c r="B43" s="63">
        <v>93500</v>
      </c>
      <c r="C43" s="64">
        <v>32443</v>
      </c>
      <c r="D43" s="63">
        <v>50623</v>
      </c>
      <c r="E43" s="64">
        <v>129145</v>
      </c>
      <c r="F43" s="63">
        <v>4844</v>
      </c>
      <c r="G43" s="63">
        <v>25221</v>
      </c>
      <c r="H43" s="63">
        <v>22599</v>
      </c>
      <c r="I43" s="63">
        <v>8416</v>
      </c>
      <c r="J43" s="63">
        <v>20196</v>
      </c>
      <c r="K43" s="64">
        <v>0</v>
      </c>
      <c r="L43" s="63">
        <v>5937</v>
      </c>
      <c r="M43" s="64">
        <v>392924</v>
      </c>
      <c r="N43" s="64">
        <v>4991</v>
      </c>
      <c r="O43" s="64">
        <v>9976033</v>
      </c>
      <c r="P43" s="64">
        <v>28456</v>
      </c>
      <c r="Q43" s="51">
        <v>164</v>
      </c>
      <c r="R43" s="64">
        <v>18411</v>
      </c>
      <c r="S43" s="51">
        <v>7219</v>
      </c>
      <c r="T43" s="64">
        <v>4397</v>
      </c>
      <c r="U43" s="51">
        <v>284013</v>
      </c>
      <c r="V43" s="63">
        <v>26237</v>
      </c>
      <c r="W43" s="64">
        <v>10349921</v>
      </c>
      <c r="X43" s="51">
        <v>258</v>
      </c>
      <c r="Y43" s="51">
        <v>158</v>
      </c>
      <c r="Z43" s="51">
        <v>111</v>
      </c>
      <c r="AA43" s="51">
        <v>49</v>
      </c>
      <c r="AB43" s="51">
        <v>0</v>
      </c>
      <c r="AC43" s="51" t="str">
        <f t="shared" si="0"/>
        <v>2021</v>
      </c>
    </row>
    <row r="44" spans="1:29" x14ac:dyDescent="0.25">
      <c r="A44" s="50">
        <v>44287</v>
      </c>
      <c r="B44" s="63">
        <v>123000</v>
      </c>
      <c r="C44" s="64">
        <v>13000</v>
      </c>
      <c r="D44" s="63">
        <v>113069</v>
      </c>
      <c r="E44" s="64">
        <v>158048</v>
      </c>
      <c r="F44" s="63">
        <v>2884</v>
      </c>
      <c r="G44" s="63">
        <v>9980</v>
      </c>
      <c r="H44" s="63">
        <v>10216</v>
      </c>
      <c r="I44" s="63">
        <v>8163</v>
      </c>
      <c r="J44" s="63">
        <v>31043</v>
      </c>
      <c r="K44" s="64">
        <v>0</v>
      </c>
      <c r="L44" s="63">
        <v>10196</v>
      </c>
      <c r="M44" s="64">
        <v>479599</v>
      </c>
      <c r="N44" s="64">
        <v>13569</v>
      </c>
      <c r="O44" s="64">
        <v>12778583</v>
      </c>
      <c r="P44" s="64">
        <v>27102</v>
      </c>
      <c r="Q44" s="51">
        <v>0</v>
      </c>
      <c r="R44" s="64">
        <v>17077</v>
      </c>
      <c r="S44" s="51">
        <v>7005</v>
      </c>
      <c r="T44" s="64">
        <v>5232</v>
      </c>
      <c r="U44" s="51">
        <v>317971</v>
      </c>
      <c r="V44" s="63">
        <v>18589</v>
      </c>
      <c r="W44" s="64">
        <v>13185128</v>
      </c>
      <c r="X44" s="51">
        <v>13</v>
      </c>
      <c r="Y44" s="51">
        <v>0</v>
      </c>
      <c r="Z44" s="51">
        <v>143</v>
      </c>
      <c r="AA44" s="51">
        <v>48</v>
      </c>
      <c r="AB44" s="51">
        <v>0</v>
      </c>
      <c r="AC44" s="51" t="str">
        <f t="shared" si="0"/>
        <v>2021</v>
      </c>
    </row>
    <row r="45" spans="1:29" x14ac:dyDescent="0.25">
      <c r="A45" s="50">
        <v>44317</v>
      </c>
      <c r="B45" s="63">
        <v>62000</v>
      </c>
      <c r="C45" s="64">
        <v>15009</v>
      </c>
      <c r="D45" s="63">
        <v>72628</v>
      </c>
      <c r="E45" s="64">
        <v>132263</v>
      </c>
      <c r="F45" s="63">
        <v>127</v>
      </c>
      <c r="G45" s="63">
        <v>10000</v>
      </c>
      <c r="H45" s="63">
        <v>12194</v>
      </c>
      <c r="I45" s="63">
        <v>0</v>
      </c>
      <c r="J45" s="63">
        <v>31303</v>
      </c>
      <c r="K45" s="64">
        <v>0</v>
      </c>
      <c r="L45" s="63">
        <v>13889</v>
      </c>
      <c r="M45" s="64">
        <v>349413</v>
      </c>
      <c r="N45" s="64">
        <v>12602</v>
      </c>
      <c r="O45" s="64">
        <v>11605635</v>
      </c>
      <c r="P45" s="64">
        <v>35950</v>
      </c>
      <c r="Q45" s="51">
        <v>1489</v>
      </c>
      <c r="R45" s="64">
        <v>40701</v>
      </c>
      <c r="S45" s="51">
        <v>1935</v>
      </c>
      <c r="T45" s="64">
        <v>7815</v>
      </c>
      <c r="U45" s="51">
        <v>272133</v>
      </c>
      <c r="V45" s="63">
        <v>13435</v>
      </c>
      <c r="W45" s="64">
        <v>11991695</v>
      </c>
      <c r="X45" s="51">
        <v>94</v>
      </c>
      <c r="Y45" s="51">
        <v>186</v>
      </c>
      <c r="Z45" s="51">
        <v>124</v>
      </c>
      <c r="AA45" s="51">
        <v>37</v>
      </c>
      <c r="AB45" s="51">
        <v>0</v>
      </c>
      <c r="AC45" s="51" t="str">
        <f t="shared" si="0"/>
        <v>2021</v>
      </c>
    </row>
    <row r="46" spans="1:29" x14ac:dyDescent="0.25">
      <c r="A46" s="50">
        <v>44348</v>
      </c>
      <c r="B46" s="63">
        <v>61000</v>
      </c>
      <c r="C46" s="64">
        <v>45047</v>
      </c>
      <c r="D46" s="63">
        <v>73778</v>
      </c>
      <c r="E46" s="64">
        <v>229367</v>
      </c>
      <c r="F46" s="63">
        <v>3118</v>
      </c>
      <c r="G46" s="63">
        <v>19667</v>
      </c>
      <c r="H46" s="63">
        <v>20441</v>
      </c>
      <c r="I46" s="63">
        <v>13318</v>
      </c>
      <c r="J46" s="63">
        <v>21910</v>
      </c>
      <c r="K46" s="64">
        <v>0</v>
      </c>
      <c r="L46" s="63">
        <v>24483</v>
      </c>
      <c r="M46" s="64">
        <v>512129</v>
      </c>
      <c r="N46" s="64">
        <v>10042</v>
      </c>
      <c r="O46" s="64">
        <v>13211686</v>
      </c>
      <c r="P46" s="64">
        <v>21821</v>
      </c>
      <c r="Q46" s="51">
        <v>945</v>
      </c>
      <c r="R46" s="64">
        <v>64717</v>
      </c>
      <c r="S46" s="51">
        <v>15289</v>
      </c>
      <c r="T46" s="64">
        <v>3628</v>
      </c>
      <c r="U46" s="51">
        <v>181079</v>
      </c>
      <c r="V46" s="63">
        <v>21639</v>
      </c>
      <c r="W46" s="64">
        <v>13530846</v>
      </c>
      <c r="X46" s="51">
        <v>50</v>
      </c>
      <c r="Y46" s="51">
        <v>143</v>
      </c>
      <c r="Z46" s="51">
        <v>145</v>
      </c>
      <c r="AA46" s="51">
        <v>43</v>
      </c>
      <c r="AB46" s="51">
        <v>0</v>
      </c>
      <c r="AC46" s="51" t="str">
        <f t="shared" si="0"/>
        <v>2021</v>
      </c>
    </row>
    <row r="47" spans="1:29" x14ac:dyDescent="0.25">
      <c r="A47" s="50">
        <v>44378</v>
      </c>
      <c r="B47" s="63">
        <v>123500</v>
      </c>
      <c r="C47" s="64">
        <v>14000</v>
      </c>
      <c r="D47" s="63">
        <v>42382</v>
      </c>
      <c r="E47" s="64">
        <v>180823</v>
      </c>
      <c r="F47" s="63">
        <v>2110</v>
      </c>
      <c r="G47" s="63">
        <v>10428</v>
      </c>
      <c r="H47" s="63">
        <v>28287</v>
      </c>
      <c r="I47" s="63">
        <v>0</v>
      </c>
      <c r="J47" s="63">
        <v>21488</v>
      </c>
      <c r="K47" s="64">
        <v>0</v>
      </c>
      <c r="L47" s="63">
        <v>7118</v>
      </c>
      <c r="M47" s="64">
        <v>430136</v>
      </c>
      <c r="N47" s="64">
        <v>14401</v>
      </c>
      <c r="O47" s="64">
        <v>14482841</v>
      </c>
      <c r="P47" s="64">
        <v>26512</v>
      </c>
      <c r="Q47" s="51">
        <v>1716</v>
      </c>
      <c r="R47" s="64">
        <v>60419</v>
      </c>
      <c r="S47" s="51">
        <v>0</v>
      </c>
      <c r="T47" s="64">
        <v>504</v>
      </c>
      <c r="U47" s="51">
        <v>185759</v>
      </c>
      <c r="V47" s="63">
        <v>12039</v>
      </c>
      <c r="W47" s="64">
        <v>14784191</v>
      </c>
      <c r="X47" s="51">
        <v>174</v>
      </c>
      <c r="Y47" s="51">
        <v>125</v>
      </c>
      <c r="Z47" s="51">
        <v>158</v>
      </c>
      <c r="AA47" s="51">
        <v>39</v>
      </c>
      <c r="AB47" s="51">
        <v>0</v>
      </c>
      <c r="AC47" s="51" t="str">
        <f t="shared" si="0"/>
        <v>2021</v>
      </c>
    </row>
    <row r="48" spans="1:29" x14ac:dyDescent="0.25">
      <c r="A48" s="50">
        <v>44409</v>
      </c>
      <c r="B48" s="63">
        <v>92000</v>
      </c>
      <c r="C48" s="64">
        <v>26508</v>
      </c>
      <c r="D48" s="63">
        <v>26243</v>
      </c>
      <c r="E48" s="64">
        <v>108894</v>
      </c>
      <c r="F48" s="63">
        <v>317</v>
      </c>
      <c r="G48" s="63">
        <v>0</v>
      </c>
      <c r="H48" s="63">
        <v>10086</v>
      </c>
      <c r="I48" s="63">
        <v>16301</v>
      </c>
      <c r="J48" s="63">
        <v>60509</v>
      </c>
      <c r="K48" s="64">
        <v>0</v>
      </c>
      <c r="L48" s="63">
        <v>25308</v>
      </c>
      <c r="M48" s="64">
        <v>366166</v>
      </c>
      <c r="N48" s="64">
        <v>0</v>
      </c>
      <c r="O48" s="64">
        <v>14391274</v>
      </c>
      <c r="P48" s="64">
        <v>156</v>
      </c>
      <c r="Q48" s="51">
        <v>885</v>
      </c>
      <c r="R48" s="64">
        <v>0</v>
      </c>
      <c r="S48" s="51">
        <v>14803</v>
      </c>
      <c r="T48" s="64">
        <v>3899</v>
      </c>
      <c r="U48" s="51">
        <v>296109</v>
      </c>
      <c r="V48" s="63">
        <v>34385</v>
      </c>
      <c r="W48" s="64">
        <v>14741511</v>
      </c>
      <c r="X48" s="51">
        <v>130</v>
      </c>
      <c r="Y48" s="51">
        <v>178</v>
      </c>
      <c r="Z48" s="51">
        <v>156</v>
      </c>
      <c r="AA48" s="51">
        <v>39</v>
      </c>
      <c r="AB48" s="51">
        <v>0</v>
      </c>
      <c r="AC48" s="51" t="str">
        <f t="shared" si="0"/>
        <v>2021</v>
      </c>
    </row>
    <row r="49" spans="1:29" x14ac:dyDescent="0.25">
      <c r="A49" s="50">
        <v>44440</v>
      </c>
      <c r="B49" s="63">
        <v>123000</v>
      </c>
      <c r="C49" s="64">
        <v>43916</v>
      </c>
      <c r="D49" s="63">
        <v>35344</v>
      </c>
      <c r="E49" s="64">
        <v>168940</v>
      </c>
      <c r="F49" s="63">
        <v>64</v>
      </c>
      <c r="G49" s="63">
        <v>21630</v>
      </c>
      <c r="H49" s="63">
        <v>20006</v>
      </c>
      <c r="I49" s="63">
        <v>7112</v>
      </c>
      <c r="J49" s="63">
        <v>55289</v>
      </c>
      <c r="K49" s="64">
        <v>49</v>
      </c>
      <c r="L49" s="63">
        <v>29816</v>
      </c>
      <c r="M49" s="64">
        <v>505166</v>
      </c>
      <c r="N49" s="64">
        <v>11741</v>
      </c>
      <c r="O49" s="64">
        <v>13902868</v>
      </c>
      <c r="P49" s="64">
        <v>156</v>
      </c>
      <c r="Q49" s="51">
        <v>947</v>
      </c>
      <c r="R49" s="64">
        <v>24750</v>
      </c>
      <c r="S49" s="51">
        <v>3974</v>
      </c>
      <c r="T49" s="64">
        <v>4104</v>
      </c>
      <c r="U49" s="51">
        <v>323223</v>
      </c>
      <c r="V49" s="63">
        <v>16249</v>
      </c>
      <c r="W49" s="64">
        <v>14288012</v>
      </c>
      <c r="X49" s="51">
        <v>205</v>
      </c>
      <c r="Y49" s="51">
        <v>165</v>
      </c>
      <c r="Z49" s="51">
        <v>161</v>
      </c>
      <c r="AA49" s="51">
        <v>47</v>
      </c>
      <c r="AB49" s="51">
        <v>0</v>
      </c>
      <c r="AC49" s="51" t="str">
        <f t="shared" si="0"/>
        <v>2021</v>
      </c>
    </row>
    <row r="50" spans="1:29" x14ac:dyDescent="0.25">
      <c r="A50" s="50">
        <v>44470</v>
      </c>
      <c r="B50" s="63">
        <v>92000</v>
      </c>
      <c r="C50" s="64">
        <v>16003</v>
      </c>
      <c r="D50" s="63">
        <v>80739</v>
      </c>
      <c r="E50" s="64">
        <v>127686</v>
      </c>
      <c r="F50" s="63">
        <v>3093</v>
      </c>
      <c r="G50" s="63">
        <v>0</v>
      </c>
      <c r="H50" s="63">
        <v>24326</v>
      </c>
      <c r="I50" s="63">
        <v>11363</v>
      </c>
      <c r="J50" s="63">
        <v>61325</v>
      </c>
      <c r="K50" s="64">
        <v>0</v>
      </c>
      <c r="L50" s="63">
        <v>17348</v>
      </c>
      <c r="M50" s="64">
        <v>433883</v>
      </c>
      <c r="N50" s="64">
        <v>0</v>
      </c>
      <c r="O50" s="64">
        <v>14250011</v>
      </c>
      <c r="P50" s="64">
        <v>11024</v>
      </c>
      <c r="Q50" s="51">
        <v>1355</v>
      </c>
      <c r="R50" s="64">
        <v>27500</v>
      </c>
      <c r="S50" s="51">
        <v>15605</v>
      </c>
      <c r="T50" s="64">
        <v>208</v>
      </c>
      <c r="U50" s="51">
        <v>176539</v>
      </c>
      <c r="V50" s="63">
        <v>20691</v>
      </c>
      <c r="W50" s="64">
        <v>14502933</v>
      </c>
      <c r="X50" s="51">
        <v>463</v>
      </c>
      <c r="Y50" s="51">
        <v>129</v>
      </c>
      <c r="Z50" s="51">
        <v>164</v>
      </c>
      <c r="AA50" s="51">
        <v>41</v>
      </c>
      <c r="AB50" s="51">
        <v>0</v>
      </c>
      <c r="AC50" s="51" t="str">
        <f t="shared" si="0"/>
        <v>2021</v>
      </c>
    </row>
    <row r="51" spans="1:29" x14ac:dyDescent="0.25">
      <c r="A51" s="50">
        <v>44501</v>
      </c>
      <c r="B51" s="63">
        <v>61000</v>
      </c>
      <c r="C51" s="64">
        <v>21158</v>
      </c>
      <c r="D51" s="63">
        <v>41402</v>
      </c>
      <c r="E51" s="64">
        <v>131588</v>
      </c>
      <c r="F51" s="63">
        <v>4526</v>
      </c>
      <c r="G51" s="63">
        <v>16000</v>
      </c>
      <c r="H51" s="63">
        <v>13900</v>
      </c>
      <c r="I51" s="63">
        <v>0</v>
      </c>
      <c r="J51" s="63">
        <v>62937</v>
      </c>
      <c r="K51" s="64">
        <v>0</v>
      </c>
      <c r="L51" s="63">
        <v>15293</v>
      </c>
      <c r="M51" s="64">
        <v>367804</v>
      </c>
      <c r="N51" s="64">
        <v>5555</v>
      </c>
      <c r="O51" s="64">
        <v>12159840</v>
      </c>
      <c r="P51" s="64">
        <v>51211</v>
      </c>
      <c r="Q51" s="51">
        <v>0</v>
      </c>
      <c r="R51" s="64">
        <v>0</v>
      </c>
      <c r="S51" s="51">
        <v>0</v>
      </c>
      <c r="T51" s="64">
        <v>1911</v>
      </c>
      <c r="U51" s="51">
        <v>215924</v>
      </c>
      <c r="V51" s="63">
        <v>22341</v>
      </c>
      <c r="W51" s="64">
        <v>12456782</v>
      </c>
      <c r="X51" s="51">
        <v>2</v>
      </c>
      <c r="Y51" s="51">
        <v>22</v>
      </c>
      <c r="Z51" s="51">
        <v>145</v>
      </c>
      <c r="AA51" s="51">
        <v>37</v>
      </c>
      <c r="AB51" s="51">
        <v>0</v>
      </c>
      <c r="AC51" s="51" t="str">
        <f t="shared" si="0"/>
        <v>2021</v>
      </c>
    </row>
    <row r="52" spans="1:29" x14ac:dyDescent="0.25">
      <c r="A52" s="50">
        <v>44531</v>
      </c>
      <c r="B52" s="63">
        <v>121265</v>
      </c>
      <c r="C52" s="64">
        <v>39031</v>
      </c>
      <c r="D52" s="63">
        <v>60929</v>
      </c>
      <c r="E52" s="64">
        <v>215024</v>
      </c>
      <c r="F52" s="63">
        <v>159</v>
      </c>
      <c r="G52" s="63">
        <v>0</v>
      </c>
      <c r="H52" s="63">
        <v>20202</v>
      </c>
      <c r="I52" s="63">
        <v>8298</v>
      </c>
      <c r="J52" s="63">
        <v>66592</v>
      </c>
      <c r="K52" s="64">
        <v>0</v>
      </c>
      <c r="L52" s="63">
        <v>34344</v>
      </c>
      <c r="M52" s="64">
        <v>565844</v>
      </c>
      <c r="N52" s="64">
        <v>0</v>
      </c>
      <c r="O52" s="64">
        <v>12646002</v>
      </c>
      <c r="P52" s="64">
        <v>27448</v>
      </c>
      <c r="Q52" s="51">
        <v>521</v>
      </c>
      <c r="R52" s="64">
        <v>0</v>
      </c>
      <c r="S52" s="51">
        <v>7510</v>
      </c>
      <c r="T52" s="64">
        <v>0</v>
      </c>
      <c r="U52" s="51">
        <v>260382</v>
      </c>
      <c r="V52" s="63">
        <v>20717</v>
      </c>
      <c r="W52" s="64">
        <v>12962580</v>
      </c>
      <c r="X52" s="51">
        <v>22</v>
      </c>
      <c r="Y52" s="51">
        <v>0</v>
      </c>
      <c r="Z52" s="51">
        <v>146</v>
      </c>
      <c r="AA52" s="51">
        <v>42</v>
      </c>
      <c r="AB52" s="51">
        <v>0</v>
      </c>
      <c r="AC52" s="51" t="str">
        <f t="shared" si="0"/>
        <v>2021</v>
      </c>
    </row>
    <row r="53" spans="1:29" x14ac:dyDescent="0.25">
      <c r="A53" s="50">
        <v>44562</v>
      </c>
      <c r="B53" s="63">
        <v>66103</v>
      </c>
      <c r="C53" s="64">
        <v>8907</v>
      </c>
      <c r="D53" s="63">
        <v>63733</v>
      </c>
      <c r="E53" s="64">
        <v>156198</v>
      </c>
      <c r="F53" s="63">
        <v>3234</v>
      </c>
      <c r="G53" s="63">
        <v>19982</v>
      </c>
      <c r="H53" s="63">
        <v>10057</v>
      </c>
      <c r="I53" s="63">
        <v>4393</v>
      </c>
      <c r="J53" s="63">
        <v>98927</v>
      </c>
      <c r="K53" s="64">
        <v>0</v>
      </c>
      <c r="L53" s="63">
        <v>3609</v>
      </c>
      <c r="M53" s="64">
        <v>435143</v>
      </c>
      <c r="N53" s="64">
        <v>7399</v>
      </c>
      <c r="O53" s="64">
        <v>13975952</v>
      </c>
      <c r="P53" s="64">
        <v>45231</v>
      </c>
      <c r="Q53" s="51">
        <v>1293</v>
      </c>
      <c r="R53" s="64">
        <v>0</v>
      </c>
      <c r="S53" s="51">
        <v>5185</v>
      </c>
      <c r="T53" s="64">
        <v>3068</v>
      </c>
      <c r="U53" s="51">
        <v>234551</v>
      </c>
      <c r="V53" s="63">
        <v>39818</v>
      </c>
      <c r="W53" s="64">
        <v>14312497</v>
      </c>
      <c r="X53" s="51">
        <v>192</v>
      </c>
      <c r="Y53" s="51">
        <v>187</v>
      </c>
      <c r="Z53" s="51">
        <v>160</v>
      </c>
      <c r="AA53" s="51">
        <v>40</v>
      </c>
      <c r="AB53" s="51">
        <v>0</v>
      </c>
      <c r="AC53" s="51" t="str">
        <f t="shared" si="0"/>
        <v>2022</v>
      </c>
    </row>
    <row r="54" spans="1:29" x14ac:dyDescent="0.25">
      <c r="A54" s="50">
        <v>44593</v>
      </c>
      <c r="B54" s="63">
        <v>102000</v>
      </c>
      <c r="C54" s="64">
        <v>16000</v>
      </c>
      <c r="D54" s="63">
        <v>43441</v>
      </c>
      <c r="E54" s="64">
        <v>111679</v>
      </c>
      <c r="F54" s="63">
        <v>2389</v>
      </c>
      <c r="G54" s="63">
        <v>13054</v>
      </c>
      <c r="H54" s="63">
        <v>21360</v>
      </c>
      <c r="I54" s="63">
        <v>8299</v>
      </c>
      <c r="J54" s="63">
        <v>13401</v>
      </c>
      <c r="K54" s="64">
        <v>0</v>
      </c>
      <c r="L54" s="63">
        <v>34915</v>
      </c>
      <c r="M54" s="64">
        <v>366538</v>
      </c>
      <c r="N54" s="64">
        <v>6568</v>
      </c>
      <c r="O54" s="64">
        <v>10521651</v>
      </c>
      <c r="P54" s="64">
        <v>10882</v>
      </c>
      <c r="Q54" s="51">
        <v>1396</v>
      </c>
      <c r="R54" s="64">
        <v>30322</v>
      </c>
      <c r="S54" s="51">
        <v>6808</v>
      </c>
      <c r="T54" s="64">
        <v>326</v>
      </c>
      <c r="U54" s="51">
        <v>232619</v>
      </c>
      <c r="V54" s="63">
        <v>43294</v>
      </c>
      <c r="W54" s="64">
        <v>10853866</v>
      </c>
      <c r="X54" s="51">
        <v>62</v>
      </c>
      <c r="Y54" s="51">
        <v>76</v>
      </c>
      <c r="Z54" s="51">
        <v>123</v>
      </c>
      <c r="AA54" s="51">
        <v>37</v>
      </c>
      <c r="AB54" s="51">
        <v>0</v>
      </c>
      <c r="AC54" s="51" t="str">
        <f t="shared" si="0"/>
        <v>2022</v>
      </c>
    </row>
    <row r="55" spans="1:29" x14ac:dyDescent="0.25">
      <c r="A55" s="50">
        <v>44621</v>
      </c>
      <c r="B55" s="63">
        <v>71000</v>
      </c>
      <c r="C55" s="64">
        <v>47774</v>
      </c>
      <c r="D55" s="63">
        <v>32451</v>
      </c>
      <c r="E55" s="64">
        <v>97920</v>
      </c>
      <c r="F55" s="63">
        <v>84</v>
      </c>
      <c r="G55" s="63">
        <v>15369</v>
      </c>
      <c r="H55" s="63">
        <v>29279</v>
      </c>
      <c r="I55" s="63">
        <v>3700</v>
      </c>
      <c r="J55" s="63">
        <v>21408</v>
      </c>
      <c r="K55" s="64">
        <v>0</v>
      </c>
      <c r="L55" s="63">
        <v>10603</v>
      </c>
      <c r="M55" s="64">
        <v>329588</v>
      </c>
      <c r="N55" s="64">
        <v>14261</v>
      </c>
      <c r="O55" s="64">
        <v>10606620</v>
      </c>
      <c r="P55" s="64">
        <v>27271</v>
      </c>
      <c r="Q55" s="51">
        <v>696</v>
      </c>
      <c r="R55" s="64">
        <v>0</v>
      </c>
      <c r="S55" s="51">
        <v>7738</v>
      </c>
      <c r="T55" s="64">
        <v>9282</v>
      </c>
      <c r="U55" s="51">
        <v>331362</v>
      </c>
      <c r="V55" s="63">
        <v>28111</v>
      </c>
      <c r="W55" s="64">
        <v>11025341</v>
      </c>
      <c r="X55" s="51">
        <v>256</v>
      </c>
      <c r="Y55" s="51">
        <v>94</v>
      </c>
      <c r="Z55" s="51">
        <v>121</v>
      </c>
      <c r="AA55" s="51">
        <v>44</v>
      </c>
      <c r="AB55" s="51">
        <v>0</v>
      </c>
      <c r="AC55" s="51" t="str">
        <f t="shared" si="0"/>
        <v>2022</v>
      </c>
    </row>
    <row r="56" spans="1:29" x14ac:dyDescent="0.25">
      <c r="A56" s="50">
        <v>44652</v>
      </c>
      <c r="B56" s="63">
        <v>125168</v>
      </c>
      <c r="C56" s="64">
        <v>23650</v>
      </c>
      <c r="D56" s="63">
        <v>44116</v>
      </c>
      <c r="E56" s="64">
        <v>156438</v>
      </c>
      <c r="F56" s="63">
        <v>4342</v>
      </c>
      <c r="G56" s="63">
        <v>0</v>
      </c>
      <c r="H56" s="63">
        <v>11199</v>
      </c>
      <c r="I56" s="63">
        <v>7199</v>
      </c>
      <c r="J56" s="63">
        <v>10505</v>
      </c>
      <c r="K56" s="64">
        <v>0</v>
      </c>
      <c r="L56" s="63">
        <v>2777</v>
      </c>
      <c r="M56" s="64">
        <v>385394</v>
      </c>
      <c r="N56" s="64">
        <v>0</v>
      </c>
      <c r="O56" s="64">
        <v>11766638</v>
      </c>
      <c r="P56" s="64">
        <v>12005</v>
      </c>
      <c r="Q56" s="51">
        <v>515</v>
      </c>
      <c r="R56" s="64">
        <v>25047</v>
      </c>
      <c r="S56" s="51">
        <v>0</v>
      </c>
      <c r="T56" s="64">
        <v>220</v>
      </c>
      <c r="U56" s="51">
        <v>311116</v>
      </c>
      <c r="V56" s="63">
        <v>13081</v>
      </c>
      <c r="W56" s="64">
        <v>12128622</v>
      </c>
      <c r="X56" s="51">
        <v>82</v>
      </c>
      <c r="Y56" s="51">
        <v>90</v>
      </c>
      <c r="Z56" s="51">
        <v>138</v>
      </c>
      <c r="AA56" s="51">
        <v>40</v>
      </c>
      <c r="AB56" s="51">
        <v>0</v>
      </c>
      <c r="AC56" s="51" t="str">
        <f t="shared" si="0"/>
        <v>2022</v>
      </c>
    </row>
    <row r="57" spans="1:29" x14ac:dyDescent="0.25">
      <c r="A57" s="50">
        <v>44682</v>
      </c>
      <c r="B57" s="63">
        <v>69000</v>
      </c>
      <c r="C57" s="64">
        <v>9986</v>
      </c>
      <c r="D57" s="63">
        <v>58698</v>
      </c>
      <c r="E57" s="64">
        <v>241410</v>
      </c>
      <c r="F57" s="63">
        <v>991</v>
      </c>
      <c r="G57" s="63">
        <v>35230</v>
      </c>
      <c r="H57" s="63">
        <v>8468</v>
      </c>
      <c r="I57" s="63">
        <v>12313</v>
      </c>
      <c r="J57" s="63">
        <v>29114</v>
      </c>
      <c r="K57" s="64">
        <v>0</v>
      </c>
      <c r="L57" s="63">
        <v>10368</v>
      </c>
      <c r="M57" s="64">
        <v>475578</v>
      </c>
      <c r="N57" s="64">
        <v>7012</v>
      </c>
      <c r="O57" s="64">
        <v>12433623</v>
      </c>
      <c r="P57" s="64">
        <v>52617</v>
      </c>
      <c r="Q57" s="51">
        <v>574</v>
      </c>
      <c r="R57" s="64">
        <v>108670</v>
      </c>
      <c r="S57" s="51">
        <v>15152</v>
      </c>
      <c r="T57" s="64">
        <v>2153</v>
      </c>
      <c r="U57" s="51">
        <v>185947</v>
      </c>
      <c r="V57" s="63">
        <v>26744</v>
      </c>
      <c r="W57" s="64">
        <v>12832492</v>
      </c>
      <c r="X57" s="51">
        <v>122</v>
      </c>
      <c r="Y57" s="51">
        <v>81</v>
      </c>
      <c r="Z57" s="51">
        <v>138</v>
      </c>
      <c r="AA57" s="51">
        <v>39</v>
      </c>
      <c r="AB57" s="51">
        <v>0</v>
      </c>
      <c r="AC57" s="51" t="str">
        <f t="shared" si="0"/>
        <v>2022</v>
      </c>
    </row>
    <row r="58" spans="1:29" s="66" customFormat="1" x14ac:dyDescent="0.25">
      <c r="A58" s="50">
        <v>44713</v>
      </c>
      <c r="B58" s="67">
        <v>102000</v>
      </c>
      <c r="C58" s="67">
        <v>22004</v>
      </c>
      <c r="D58" s="67">
        <v>22939</v>
      </c>
      <c r="E58" s="67">
        <v>113634</v>
      </c>
      <c r="F58" s="67">
        <v>0</v>
      </c>
      <c r="G58" s="67">
        <v>0</v>
      </c>
      <c r="H58" s="67">
        <v>20078</v>
      </c>
      <c r="I58" s="67">
        <v>0</v>
      </c>
      <c r="J58" s="67">
        <v>21201</v>
      </c>
      <c r="K58" s="49">
        <v>0</v>
      </c>
      <c r="L58" s="67">
        <v>35480</v>
      </c>
      <c r="M58" s="67">
        <v>337336</v>
      </c>
      <c r="N58" s="68">
        <v>6290</v>
      </c>
      <c r="O58" s="68">
        <v>13063816</v>
      </c>
      <c r="P58" s="68">
        <v>38853</v>
      </c>
      <c r="Q58" s="68">
        <v>1668</v>
      </c>
      <c r="R58" s="63">
        <v>0</v>
      </c>
      <c r="S58" s="63">
        <v>0</v>
      </c>
      <c r="T58" s="68">
        <v>12216</v>
      </c>
      <c r="U58" s="68">
        <v>294995</v>
      </c>
      <c r="V58" s="68">
        <v>39514</v>
      </c>
      <c r="W58" s="67">
        <v>13457352</v>
      </c>
      <c r="X58" s="67">
        <v>82</v>
      </c>
      <c r="Y58" s="67">
        <v>242</v>
      </c>
      <c r="Z58" s="69">
        <v>143</v>
      </c>
      <c r="AA58" s="67">
        <v>38</v>
      </c>
      <c r="AB58" s="49">
        <v>0</v>
      </c>
      <c r="AC58" s="49" t="str">
        <f t="shared" si="0"/>
        <v>2022</v>
      </c>
    </row>
    <row r="59" spans="1:29" x14ac:dyDescent="0.25">
      <c r="A59" s="50">
        <v>44743</v>
      </c>
      <c r="B59" s="63">
        <v>141840</v>
      </c>
      <c r="C59" s="63">
        <v>9012</v>
      </c>
      <c r="D59" s="63">
        <v>42716</v>
      </c>
      <c r="E59" s="63">
        <v>160204</v>
      </c>
      <c r="F59" s="63">
        <v>3707</v>
      </c>
      <c r="G59" s="63">
        <v>28789</v>
      </c>
      <c r="H59" s="63">
        <v>24051</v>
      </c>
      <c r="I59" s="63">
        <v>12276</v>
      </c>
      <c r="J59" s="63">
        <v>1168</v>
      </c>
      <c r="K59" s="63">
        <v>0</v>
      </c>
      <c r="L59" s="63">
        <v>13648</v>
      </c>
      <c r="M59" s="49">
        <v>437411</v>
      </c>
      <c r="N59" s="63">
        <v>11553</v>
      </c>
      <c r="O59" s="63">
        <v>7729522</v>
      </c>
      <c r="P59" s="63">
        <v>36802</v>
      </c>
      <c r="Q59" s="63">
        <v>585</v>
      </c>
      <c r="R59" s="63">
        <v>86738</v>
      </c>
      <c r="S59" s="63">
        <v>8022</v>
      </c>
      <c r="T59" s="63">
        <v>3003</v>
      </c>
      <c r="U59" s="63">
        <v>98913</v>
      </c>
      <c r="V59" s="63">
        <v>22079</v>
      </c>
      <c r="W59" s="49">
        <v>7997217</v>
      </c>
      <c r="X59" s="49">
        <v>171</v>
      </c>
      <c r="Y59" s="49">
        <v>168</v>
      </c>
      <c r="Z59" s="70">
        <v>97</v>
      </c>
      <c r="AA59" s="49">
        <v>39</v>
      </c>
      <c r="AB59" s="49">
        <v>0</v>
      </c>
      <c r="AC59" s="49" t="str">
        <f t="shared" si="0"/>
        <v>2022</v>
      </c>
    </row>
    <row r="60" spans="1:29" x14ac:dyDescent="0.25">
      <c r="A60" s="50">
        <v>44774</v>
      </c>
      <c r="B60" s="63">
        <v>66156</v>
      </c>
      <c r="C60" s="63">
        <v>52591</v>
      </c>
      <c r="D60" s="63">
        <v>16487</v>
      </c>
      <c r="E60" s="63">
        <v>170143</v>
      </c>
      <c r="F60" s="63">
        <v>2465</v>
      </c>
      <c r="G60" s="63">
        <v>15970</v>
      </c>
      <c r="H60" s="63">
        <v>23723</v>
      </c>
      <c r="I60" s="63">
        <v>7762</v>
      </c>
      <c r="J60" s="63">
        <v>10792</v>
      </c>
      <c r="K60" s="63">
        <v>0</v>
      </c>
      <c r="L60" s="63">
        <v>10168</v>
      </c>
      <c r="M60" s="49">
        <v>376257</v>
      </c>
      <c r="N60" s="63">
        <v>4709</v>
      </c>
      <c r="O60" s="63">
        <v>13076480</v>
      </c>
      <c r="P60" s="63">
        <v>45295</v>
      </c>
      <c r="Q60" s="63">
        <v>0</v>
      </c>
      <c r="R60" s="63">
        <v>0</v>
      </c>
      <c r="S60" s="63">
        <v>6250</v>
      </c>
      <c r="T60" s="63">
        <v>388</v>
      </c>
      <c r="U60" s="63">
        <v>358707</v>
      </c>
      <c r="V60" s="63">
        <v>17735</v>
      </c>
      <c r="W60" s="49">
        <v>13509564</v>
      </c>
      <c r="X60" s="49">
        <v>1</v>
      </c>
      <c r="Y60" s="49">
        <v>0</v>
      </c>
      <c r="Z60" s="70">
        <v>154</v>
      </c>
      <c r="AA60" s="49">
        <v>38</v>
      </c>
      <c r="AB60" s="49">
        <v>3</v>
      </c>
      <c r="AC60" s="49" t="str">
        <f t="shared" si="0"/>
        <v>2022</v>
      </c>
    </row>
    <row r="61" spans="1:29" x14ac:dyDescent="0.25">
      <c r="A61" s="50">
        <v>44805</v>
      </c>
      <c r="B61" s="63">
        <v>72000</v>
      </c>
      <c r="C61" s="63">
        <v>27008</v>
      </c>
      <c r="D61" s="63">
        <v>72704</v>
      </c>
      <c r="E61" s="63">
        <v>148391</v>
      </c>
      <c r="F61" s="63">
        <v>9926</v>
      </c>
      <c r="G61" s="63">
        <v>0</v>
      </c>
      <c r="H61" s="63">
        <v>18271</v>
      </c>
      <c r="I61" s="63">
        <v>8263</v>
      </c>
      <c r="J61" s="63">
        <v>10222</v>
      </c>
      <c r="K61" s="63">
        <v>0</v>
      </c>
      <c r="L61" s="63">
        <v>28569</v>
      </c>
      <c r="M61" s="49">
        <v>395354</v>
      </c>
      <c r="N61" s="63">
        <v>5845</v>
      </c>
      <c r="O61" s="63">
        <v>10060991</v>
      </c>
      <c r="P61" s="63">
        <v>39686</v>
      </c>
      <c r="Q61" s="63">
        <v>1083</v>
      </c>
      <c r="R61" s="63">
        <v>141100</v>
      </c>
      <c r="S61" s="63">
        <v>7729</v>
      </c>
      <c r="T61" s="63">
        <v>2629</v>
      </c>
      <c r="U61" s="63">
        <v>118500</v>
      </c>
      <c r="V61" s="63">
        <v>18610</v>
      </c>
      <c r="W61" s="49">
        <v>10396173</v>
      </c>
      <c r="X61" s="49">
        <v>166</v>
      </c>
      <c r="Y61" s="49">
        <v>160</v>
      </c>
      <c r="Z61" s="70">
        <v>117</v>
      </c>
      <c r="AA61" s="49">
        <v>44</v>
      </c>
      <c r="AB61" s="49">
        <v>0</v>
      </c>
      <c r="AC61" s="49" t="str">
        <f t="shared" si="0"/>
        <v>2022</v>
      </c>
    </row>
    <row r="62" spans="1:29" x14ac:dyDescent="0.25">
      <c r="A62" s="50">
        <v>44835</v>
      </c>
      <c r="B62" s="63">
        <v>132000</v>
      </c>
      <c r="C62" s="63">
        <v>34290</v>
      </c>
      <c r="D62" s="63">
        <v>65614</v>
      </c>
      <c r="E62" s="63">
        <v>153467</v>
      </c>
      <c r="F62" s="63">
        <v>8902</v>
      </c>
      <c r="G62" s="63">
        <v>0</v>
      </c>
      <c r="H62" s="63">
        <v>10204</v>
      </c>
      <c r="I62" s="63">
        <v>12395</v>
      </c>
      <c r="J62" s="63">
        <v>7865</v>
      </c>
      <c r="K62" s="63">
        <v>0</v>
      </c>
      <c r="L62" s="63">
        <v>24300</v>
      </c>
      <c r="M62" s="49">
        <v>449037</v>
      </c>
      <c r="N62" s="63">
        <v>9038</v>
      </c>
      <c r="O62" s="63">
        <v>10082021</v>
      </c>
      <c r="P62" s="63">
        <v>5882</v>
      </c>
      <c r="Q62" s="63">
        <v>1487</v>
      </c>
      <c r="R62" s="63">
        <v>58884</v>
      </c>
      <c r="S62" s="63">
        <v>7792</v>
      </c>
      <c r="T62" s="63">
        <v>2068</v>
      </c>
      <c r="U62" s="63">
        <v>168577</v>
      </c>
      <c r="V62" s="63">
        <v>35538</v>
      </c>
      <c r="W62" s="49">
        <v>10371287</v>
      </c>
      <c r="X62" s="49">
        <v>394</v>
      </c>
      <c r="Y62" s="49">
        <v>184</v>
      </c>
      <c r="Z62" s="70">
        <v>118</v>
      </c>
      <c r="AA62" s="49">
        <v>41</v>
      </c>
      <c r="AB62" s="49">
        <v>0</v>
      </c>
      <c r="AC62" s="49" t="str">
        <f t="shared" si="0"/>
        <v>2022</v>
      </c>
    </row>
    <row r="63" spans="1:29" x14ac:dyDescent="0.25">
      <c r="A63" s="50">
        <v>44866</v>
      </c>
      <c r="B63" s="63">
        <v>141840</v>
      </c>
      <c r="C63" s="63">
        <v>9012</v>
      </c>
      <c r="D63" s="63">
        <v>42716</v>
      </c>
      <c r="E63" s="63">
        <v>160204</v>
      </c>
      <c r="F63" s="63">
        <v>3707</v>
      </c>
      <c r="G63" s="63">
        <v>28789</v>
      </c>
      <c r="H63" s="63">
        <v>24051</v>
      </c>
      <c r="I63" s="63">
        <v>12276</v>
      </c>
      <c r="J63" s="63">
        <v>1168</v>
      </c>
      <c r="K63" s="63">
        <v>0</v>
      </c>
      <c r="L63" s="63">
        <v>13648</v>
      </c>
      <c r="M63" s="49">
        <v>437411</v>
      </c>
      <c r="N63" s="63">
        <v>11553</v>
      </c>
      <c r="O63" s="63">
        <v>7729522</v>
      </c>
      <c r="P63" s="63">
        <v>36802</v>
      </c>
      <c r="Q63" s="63">
        <v>585</v>
      </c>
      <c r="R63" s="63">
        <v>86738</v>
      </c>
      <c r="S63" s="63">
        <v>8022</v>
      </c>
      <c r="T63" s="63">
        <v>3003</v>
      </c>
      <c r="U63" s="63">
        <v>98913</v>
      </c>
      <c r="V63" s="63">
        <v>22079</v>
      </c>
      <c r="W63" s="49">
        <v>7997217</v>
      </c>
      <c r="X63" s="49">
        <v>171</v>
      </c>
      <c r="Y63" s="49">
        <v>168</v>
      </c>
      <c r="Z63" s="70">
        <v>97</v>
      </c>
      <c r="AA63" s="49">
        <v>39</v>
      </c>
      <c r="AB63" s="49">
        <v>0</v>
      </c>
      <c r="AC63" s="49" t="str">
        <f t="shared" si="0"/>
        <v>2022</v>
      </c>
    </row>
    <row r="64" spans="1:29" x14ac:dyDescent="0.25">
      <c r="A64" s="50">
        <v>44896</v>
      </c>
      <c r="B64" s="63">
        <v>40000</v>
      </c>
      <c r="C64" s="63">
        <v>13006</v>
      </c>
      <c r="D64" s="63">
        <v>0</v>
      </c>
      <c r="E64" s="63">
        <v>148531</v>
      </c>
      <c r="F64" s="63">
        <v>2266</v>
      </c>
      <c r="G64" s="63">
        <v>0</v>
      </c>
      <c r="H64" s="63">
        <v>23047</v>
      </c>
      <c r="I64" s="63">
        <v>3488</v>
      </c>
      <c r="J64" s="63">
        <v>74728</v>
      </c>
      <c r="K64" s="63">
        <v>0</v>
      </c>
      <c r="L64" s="63">
        <v>11109</v>
      </c>
      <c r="M64" s="49">
        <v>316175</v>
      </c>
      <c r="N64" s="63">
        <v>5031</v>
      </c>
      <c r="O64" s="63">
        <v>13244892</v>
      </c>
      <c r="P64" s="63">
        <v>36854</v>
      </c>
      <c r="Q64" s="63">
        <v>1507</v>
      </c>
      <c r="R64" s="63">
        <v>28159</v>
      </c>
      <c r="S64" s="63">
        <v>9235</v>
      </c>
      <c r="T64" s="63">
        <v>1484</v>
      </c>
      <c r="U64" s="63">
        <v>205797</v>
      </c>
      <c r="V64" s="63">
        <v>35062</v>
      </c>
      <c r="W64" s="49">
        <v>13568021</v>
      </c>
      <c r="X64" s="49">
        <v>149</v>
      </c>
      <c r="Y64" s="49">
        <v>187</v>
      </c>
      <c r="Z64" s="70">
        <v>156</v>
      </c>
      <c r="AA64" s="49">
        <v>40</v>
      </c>
      <c r="AB64" s="49">
        <v>4</v>
      </c>
      <c r="AC64" s="49" t="str">
        <f t="shared" si="0"/>
        <v>2022</v>
      </c>
    </row>
    <row r="65" spans="1:29" x14ac:dyDescent="0.25">
      <c r="A65" s="50">
        <v>44927</v>
      </c>
      <c r="B65" s="63" t="s">
        <v>45</v>
      </c>
      <c r="C65" s="63">
        <v>45002</v>
      </c>
      <c r="D65" s="63">
        <v>62485</v>
      </c>
      <c r="E65" s="63">
        <v>185110</v>
      </c>
      <c r="F65" s="63">
        <v>28472</v>
      </c>
      <c r="G65" s="63">
        <v>9362</v>
      </c>
      <c r="H65" s="63">
        <v>0</v>
      </c>
      <c r="I65" s="63">
        <v>7160</v>
      </c>
      <c r="J65" s="63">
        <v>55087</v>
      </c>
      <c r="K65" s="63">
        <v>0</v>
      </c>
      <c r="L65" s="63">
        <v>4458</v>
      </c>
      <c r="M65" s="49">
        <v>527136</v>
      </c>
      <c r="N65" s="63">
        <v>0</v>
      </c>
      <c r="O65" s="63">
        <v>9981448</v>
      </c>
      <c r="P65" s="63">
        <v>18277</v>
      </c>
      <c r="Q65" s="63">
        <v>643</v>
      </c>
      <c r="R65" s="63">
        <v>0</v>
      </c>
      <c r="S65" s="63">
        <v>9226</v>
      </c>
      <c r="T65" s="63">
        <v>2161</v>
      </c>
      <c r="U65" s="63">
        <v>321646</v>
      </c>
      <c r="V65" s="63">
        <v>39012</v>
      </c>
      <c r="W65" s="49">
        <v>10372413</v>
      </c>
      <c r="X65" s="49">
        <v>332</v>
      </c>
      <c r="Y65" s="49">
        <v>134</v>
      </c>
      <c r="Z65" s="70">
        <v>117</v>
      </c>
      <c r="AA65" s="49">
        <v>50</v>
      </c>
      <c r="AB65" s="49">
        <v>1</v>
      </c>
      <c r="AC65" s="49" t="str">
        <f t="shared" si="0"/>
        <v>2023</v>
      </c>
    </row>
    <row r="66" spans="1:29" x14ac:dyDescent="0.25">
      <c r="A66" s="50">
        <v>44958</v>
      </c>
      <c r="B66" s="63">
        <v>72000</v>
      </c>
      <c r="C66" s="63">
        <v>0</v>
      </c>
      <c r="D66" s="63">
        <v>59637</v>
      </c>
      <c r="E66" s="63">
        <v>146419</v>
      </c>
      <c r="F66" s="63">
        <v>4123</v>
      </c>
      <c r="G66" s="63">
        <v>0</v>
      </c>
      <c r="H66" s="63">
        <v>22605</v>
      </c>
      <c r="I66" s="63">
        <v>13004</v>
      </c>
      <c r="J66" s="63">
        <v>8140</v>
      </c>
      <c r="K66" s="63">
        <v>0</v>
      </c>
      <c r="L66" s="63">
        <v>13480</v>
      </c>
      <c r="M66" s="49">
        <v>339408</v>
      </c>
      <c r="N66" s="63">
        <v>15760</v>
      </c>
      <c r="O66" s="63">
        <v>10359505</v>
      </c>
      <c r="P66" s="63">
        <v>23707</v>
      </c>
      <c r="Q66" s="63">
        <v>657</v>
      </c>
      <c r="R66" s="63">
        <v>31500</v>
      </c>
      <c r="S66" s="63">
        <v>7321</v>
      </c>
      <c r="T66" s="63">
        <v>300</v>
      </c>
      <c r="U66" s="63">
        <v>143857</v>
      </c>
      <c r="V66" s="63">
        <v>26675</v>
      </c>
      <c r="W66" s="49">
        <v>10609282</v>
      </c>
      <c r="X66" s="49">
        <v>131</v>
      </c>
      <c r="Y66" s="49">
        <v>76</v>
      </c>
      <c r="Z66" s="70">
        <v>119</v>
      </c>
      <c r="AA66" s="49">
        <v>37</v>
      </c>
      <c r="AB66" s="49">
        <v>1</v>
      </c>
      <c r="AC66" s="49" t="str">
        <f t="shared" si="0"/>
        <v>2023</v>
      </c>
    </row>
    <row r="67" spans="1:29" x14ac:dyDescent="0.25">
      <c r="A67" s="50">
        <v>44986</v>
      </c>
      <c r="B67" s="63">
        <v>63000</v>
      </c>
      <c r="C67" s="63">
        <v>64025</v>
      </c>
      <c r="D67" s="63">
        <v>48413</v>
      </c>
      <c r="E67" s="63">
        <v>209885</v>
      </c>
      <c r="F67" s="63">
        <v>8180</v>
      </c>
      <c r="G67" s="63">
        <v>21616</v>
      </c>
      <c r="H67" s="63">
        <v>20585</v>
      </c>
      <c r="I67" s="63">
        <v>4200</v>
      </c>
      <c r="J67" s="63">
        <v>21002</v>
      </c>
      <c r="K67" s="63">
        <v>0</v>
      </c>
      <c r="L67" s="63">
        <v>44424</v>
      </c>
      <c r="M67" s="49">
        <v>505330</v>
      </c>
      <c r="N67" s="63">
        <v>11803</v>
      </c>
      <c r="O67" s="63">
        <v>11494249</v>
      </c>
      <c r="P67" s="63">
        <v>11000</v>
      </c>
      <c r="Q67" s="63">
        <v>765</v>
      </c>
      <c r="R67" s="63">
        <v>0</v>
      </c>
      <c r="S67" s="63">
        <v>10337</v>
      </c>
      <c r="T67" s="63">
        <v>1311</v>
      </c>
      <c r="U67" s="63">
        <v>399111</v>
      </c>
      <c r="V67" s="63">
        <v>19492</v>
      </c>
      <c r="W67" s="49">
        <v>11948068</v>
      </c>
      <c r="X67" s="49">
        <v>195</v>
      </c>
      <c r="Y67" s="49">
        <v>96</v>
      </c>
      <c r="Z67" s="70">
        <v>128</v>
      </c>
      <c r="AA67" s="49">
        <v>49</v>
      </c>
      <c r="AB67" s="49">
        <v>3</v>
      </c>
      <c r="AC67" s="49" t="str">
        <f t="shared" si="0"/>
        <v>2023</v>
      </c>
    </row>
    <row r="68" spans="1:29" x14ac:dyDescent="0.25">
      <c r="A68" s="50">
        <v>45017</v>
      </c>
      <c r="B68" s="63">
        <v>102000</v>
      </c>
      <c r="C68" s="63"/>
      <c r="D68" s="63">
        <v>33678</v>
      </c>
      <c r="E68" s="63">
        <v>130408</v>
      </c>
      <c r="F68" s="63">
        <v>6227</v>
      </c>
      <c r="G68" s="63">
        <v>25623</v>
      </c>
      <c r="H68" s="63">
        <v>22285</v>
      </c>
      <c r="I68" s="63">
        <v>0</v>
      </c>
      <c r="J68" s="63">
        <v>36286</v>
      </c>
      <c r="K68" s="63">
        <v>0</v>
      </c>
      <c r="L68" s="63">
        <v>7371</v>
      </c>
      <c r="M68" s="49">
        <v>363878</v>
      </c>
      <c r="N68" s="63">
        <v>5294</v>
      </c>
      <c r="O68" s="63">
        <v>11184659</v>
      </c>
      <c r="P68" s="63">
        <v>23740</v>
      </c>
      <c r="Q68" s="63">
        <v>444</v>
      </c>
      <c r="R68" s="63">
        <v>51755</v>
      </c>
      <c r="S68" s="63"/>
      <c r="T68" s="63">
        <v>1349</v>
      </c>
      <c r="U68" s="63">
        <v>243585</v>
      </c>
      <c r="V68" s="63">
        <v>21558</v>
      </c>
      <c r="W68" s="49">
        <v>11532384</v>
      </c>
      <c r="X68" s="49">
        <v>132</v>
      </c>
      <c r="Y68" s="49">
        <v>84</v>
      </c>
      <c r="Z68" s="70">
        <v>120</v>
      </c>
      <c r="AA68" s="49">
        <v>41</v>
      </c>
      <c r="AB68" s="49">
        <v>0</v>
      </c>
      <c r="AC68" s="49" t="str">
        <f t="shared" si="0"/>
        <v>2023</v>
      </c>
    </row>
    <row r="69" spans="1:29" x14ac:dyDescent="0.25">
      <c r="A69" s="50">
        <v>45047</v>
      </c>
      <c r="B69" s="63">
        <v>131000</v>
      </c>
      <c r="C69" s="63">
        <v>15002</v>
      </c>
      <c r="D69" s="63">
        <v>37000</v>
      </c>
      <c r="E69" s="63">
        <v>150532</v>
      </c>
      <c r="F69" s="63">
        <v>2705</v>
      </c>
      <c r="G69" s="63">
        <v>0</v>
      </c>
      <c r="H69" s="63">
        <v>20169</v>
      </c>
      <c r="I69" s="63">
        <v>20643</v>
      </c>
      <c r="J69" s="63">
        <v>12547</v>
      </c>
      <c r="K69" s="63">
        <v>0</v>
      </c>
      <c r="L69" s="63">
        <v>37226</v>
      </c>
      <c r="M69" s="49">
        <v>426824</v>
      </c>
      <c r="N69" s="63">
        <v>5015</v>
      </c>
      <c r="O69" s="63">
        <v>11719337</v>
      </c>
      <c r="P69" s="63">
        <v>34222</v>
      </c>
      <c r="Q69" s="63">
        <v>395</v>
      </c>
      <c r="R69" s="63">
        <v>123602</v>
      </c>
      <c r="S69" s="63">
        <v>14032</v>
      </c>
      <c r="T69" s="63">
        <v>1670</v>
      </c>
      <c r="U69" s="63">
        <v>130820</v>
      </c>
      <c r="V69" s="63">
        <v>20742</v>
      </c>
      <c r="W69" s="49">
        <v>12049835</v>
      </c>
      <c r="X69" s="49">
        <v>128</v>
      </c>
      <c r="Y69" s="49">
        <v>85</v>
      </c>
      <c r="Z69" s="70">
        <v>124</v>
      </c>
      <c r="AA69" s="49">
        <v>48</v>
      </c>
      <c r="AB69" s="49">
        <v>0</v>
      </c>
      <c r="AC69" s="49" t="str">
        <f t="shared" si="0"/>
        <v>2023</v>
      </c>
    </row>
    <row r="70" spans="1:29" x14ac:dyDescent="0.25">
      <c r="A70" s="50">
        <v>45078</v>
      </c>
      <c r="B70" s="63">
        <v>96384</v>
      </c>
      <c r="C70" s="63">
        <v>39130</v>
      </c>
      <c r="D70" s="63">
        <v>61634</v>
      </c>
      <c r="E70" s="63">
        <v>179450</v>
      </c>
      <c r="F70" s="63">
        <v>9438</v>
      </c>
      <c r="G70" s="63">
        <v>0</v>
      </c>
      <c r="H70" s="63">
        <v>0</v>
      </c>
      <c r="I70" s="63">
        <v>0</v>
      </c>
      <c r="J70" s="63">
        <v>19129</v>
      </c>
      <c r="K70" s="63">
        <v>0</v>
      </c>
      <c r="L70" s="63">
        <v>30195</v>
      </c>
      <c r="M70" s="49">
        <v>435360</v>
      </c>
      <c r="N70" s="63">
        <v>4650</v>
      </c>
      <c r="O70" s="63">
        <v>13245164</v>
      </c>
      <c r="P70" s="63">
        <v>33994</v>
      </c>
      <c r="Q70" s="63">
        <v>413</v>
      </c>
      <c r="R70" s="63">
        <v>155294</v>
      </c>
      <c r="S70" s="63">
        <v>0</v>
      </c>
      <c r="T70" s="63">
        <v>12170</v>
      </c>
      <c r="U70" s="63">
        <v>125046</v>
      </c>
      <c r="V70" s="63">
        <v>12547</v>
      </c>
      <c r="W70" s="49">
        <v>12049835</v>
      </c>
      <c r="X70" s="49">
        <v>183</v>
      </c>
      <c r="Y70" s="49">
        <v>199</v>
      </c>
      <c r="Z70" s="70">
        <v>151</v>
      </c>
      <c r="AA70" s="49">
        <v>45</v>
      </c>
      <c r="AB70" s="49">
        <v>0</v>
      </c>
      <c r="AC70" s="49" t="str">
        <f t="shared" ref="AC70:AC77" si="1">TEXT(A70,"YYYY")</f>
        <v>2023</v>
      </c>
    </row>
    <row r="71" spans="1:29" x14ac:dyDescent="0.25">
      <c r="A71" s="50">
        <v>45108</v>
      </c>
      <c r="B71" s="63">
        <v>98334</v>
      </c>
      <c r="C71" s="63">
        <v>18048</v>
      </c>
      <c r="D71" s="63">
        <v>48613</v>
      </c>
      <c r="E71" s="63">
        <v>227974</v>
      </c>
      <c r="F71" s="63">
        <v>249</v>
      </c>
      <c r="G71" s="63">
        <v>19627</v>
      </c>
      <c r="H71" s="63">
        <v>30501</v>
      </c>
      <c r="I71" s="63">
        <v>8273</v>
      </c>
      <c r="J71" s="63">
        <v>14813</v>
      </c>
      <c r="K71" s="63">
        <v>0</v>
      </c>
      <c r="L71" s="63">
        <v>3396</v>
      </c>
      <c r="M71" s="49">
        <v>469828</v>
      </c>
      <c r="N71" s="63">
        <v>5393</v>
      </c>
      <c r="O71" s="63">
        <v>13373089</v>
      </c>
      <c r="P71" s="63">
        <v>23182</v>
      </c>
      <c r="Q71" s="63">
        <v>1076</v>
      </c>
      <c r="R71" s="63">
        <v>31100</v>
      </c>
      <c r="S71" s="63">
        <v>15106</v>
      </c>
      <c r="T71" s="63">
        <v>32022</v>
      </c>
      <c r="U71" s="63">
        <v>108554</v>
      </c>
      <c r="V71" s="63">
        <v>16846</v>
      </c>
      <c r="W71" s="49">
        <v>13606368</v>
      </c>
      <c r="X71" s="49">
        <v>69</v>
      </c>
      <c r="Y71" s="49">
        <v>158</v>
      </c>
      <c r="Z71" s="70">
        <v>153</v>
      </c>
      <c r="AA71" s="49">
        <v>43</v>
      </c>
      <c r="AB71" s="49">
        <v>0</v>
      </c>
      <c r="AC71" s="49" t="str">
        <f t="shared" si="1"/>
        <v>2023</v>
      </c>
    </row>
    <row r="72" spans="1:29" x14ac:dyDescent="0.25">
      <c r="A72" s="50">
        <v>45139</v>
      </c>
      <c r="B72" s="63">
        <v>105800</v>
      </c>
      <c r="C72" s="63">
        <v>15000</v>
      </c>
      <c r="D72" s="63">
        <v>32829</v>
      </c>
      <c r="E72" s="63">
        <v>122580</v>
      </c>
      <c r="F72" s="63">
        <v>72</v>
      </c>
      <c r="G72" s="63">
        <v>51742</v>
      </c>
      <c r="H72" s="63">
        <v>10040</v>
      </c>
      <c r="I72" s="63">
        <v>7149</v>
      </c>
      <c r="J72" s="63">
        <v>11572</v>
      </c>
      <c r="K72" s="63">
        <v>0</v>
      </c>
      <c r="L72" s="63">
        <v>30625</v>
      </c>
      <c r="M72" s="49">
        <v>387409</v>
      </c>
      <c r="N72" s="63">
        <v>4908</v>
      </c>
      <c r="O72" s="63">
        <v>10953771</v>
      </c>
      <c r="P72" s="63">
        <v>34006</v>
      </c>
      <c r="Q72" s="63">
        <v>273</v>
      </c>
      <c r="R72" s="63">
        <v>61375</v>
      </c>
      <c r="S72" s="63"/>
      <c r="T72" s="63">
        <v>2390</v>
      </c>
      <c r="U72" s="63">
        <v>91400</v>
      </c>
      <c r="V72" s="63">
        <v>22900</v>
      </c>
      <c r="W72" s="49">
        <v>11171023</v>
      </c>
      <c r="X72" s="49">
        <v>232</v>
      </c>
      <c r="Y72" s="49">
        <v>206</v>
      </c>
      <c r="Z72" s="70">
        <v>130</v>
      </c>
      <c r="AA72" s="49">
        <v>38</v>
      </c>
      <c r="AB72" s="49">
        <v>0</v>
      </c>
      <c r="AC72" s="49" t="str">
        <f t="shared" si="1"/>
        <v>2023</v>
      </c>
    </row>
    <row r="73" spans="1:29" x14ac:dyDescent="0.25">
      <c r="A73" s="50">
        <v>45170</v>
      </c>
      <c r="B73" s="63">
        <v>36000</v>
      </c>
      <c r="C73" s="63">
        <v>36917</v>
      </c>
      <c r="D73" s="63">
        <v>56411</v>
      </c>
      <c r="E73" s="63">
        <v>160983</v>
      </c>
      <c r="F73" s="63">
        <v>394</v>
      </c>
      <c r="G73" s="63"/>
      <c r="H73" s="63">
        <v>121227</v>
      </c>
      <c r="I73" s="63">
        <v>14899</v>
      </c>
      <c r="J73" s="63">
        <v>24480</v>
      </c>
      <c r="K73" s="63">
        <v>0</v>
      </c>
      <c r="L73" s="63">
        <v>29461</v>
      </c>
      <c r="M73" s="49">
        <v>480772</v>
      </c>
      <c r="N73" s="63"/>
      <c r="O73" s="63">
        <v>11616228</v>
      </c>
      <c r="P73" s="63">
        <v>50867</v>
      </c>
      <c r="Q73" s="63">
        <v>664</v>
      </c>
      <c r="R73" s="63">
        <v>174380</v>
      </c>
      <c r="S73" s="63">
        <v>14130</v>
      </c>
      <c r="T73" s="63">
        <v>2995</v>
      </c>
      <c r="U73" s="63">
        <v>52800</v>
      </c>
      <c r="V73" s="63">
        <v>11023</v>
      </c>
      <c r="W73" s="49">
        <v>11923087</v>
      </c>
      <c r="X73" s="49">
        <v>274</v>
      </c>
      <c r="Y73" s="49">
        <v>325</v>
      </c>
      <c r="Z73" s="70">
        <v>139</v>
      </c>
      <c r="AA73" s="49">
        <v>40</v>
      </c>
      <c r="AB73" s="49">
        <v>0</v>
      </c>
      <c r="AC73" s="49" t="str">
        <f t="shared" si="1"/>
        <v>2023</v>
      </c>
    </row>
    <row r="74" spans="1:29" x14ac:dyDescent="0.25">
      <c r="A74" s="50">
        <v>45200</v>
      </c>
      <c r="B74" s="63">
        <v>131816</v>
      </c>
      <c r="C74" s="63">
        <v>16886</v>
      </c>
      <c r="D74" s="63">
        <v>37900</v>
      </c>
      <c r="E74" s="63">
        <v>219023</v>
      </c>
      <c r="F74" s="63">
        <v>6475</v>
      </c>
      <c r="G74" s="63">
        <v>0</v>
      </c>
      <c r="H74" s="63">
        <v>30596</v>
      </c>
      <c r="I74" s="63">
        <v>0</v>
      </c>
      <c r="J74" s="63">
        <v>36151</v>
      </c>
      <c r="K74" s="63">
        <v>0</v>
      </c>
      <c r="L74" s="63">
        <v>54454</v>
      </c>
      <c r="M74" s="49">
        <f>SUM(B74:L74)</f>
        <v>533301</v>
      </c>
      <c r="N74" s="63">
        <v>10078</v>
      </c>
      <c r="O74" s="63">
        <v>12958746</v>
      </c>
      <c r="P74" s="63">
        <v>43380</v>
      </c>
      <c r="Q74" s="63">
        <v>565</v>
      </c>
      <c r="R74" s="63">
        <v>0</v>
      </c>
      <c r="S74" s="63">
        <v>0</v>
      </c>
      <c r="T74" s="63">
        <v>2627</v>
      </c>
      <c r="U74" s="63">
        <v>67539</v>
      </c>
      <c r="V74" s="63">
        <v>1594</v>
      </c>
      <c r="W74" s="49">
        <f>SUM(N74:V74)</f>
        <v>13084529</v>
      </c>
      <c r="X74" s="49">
        <v>694</v>
      </c>
      <c r="Y74" s="49">
        <v>402</v>
      </c>
      <c r="Z74" s="70">
        <v>136</v>
      </c>
      <c r="AA74" s="49">
        <v>41</v>
      </c>
      <c r="AB74" s="49">
        <v>2</v>
      </c>
      <c r="AC74" s="49" t="str">
        <f t="shared" si="1"/>
        <v>2023</v>
      </c>
    </row>
    <row r="75" spans="1:29" x14ac:dyDescent="0.25">
      <c r="A75" s="50">
        <v>45231</v>
      </c>
      <c r="B75" s="63">
        <v>96593</v>
      </c>
      <c r="C75" s="63">
        <v>42508</v>
      </c>
      <c r="D75" s="63">
        <v>39078</v>
      </c>
      <c r="E75" s="63">
        <v>136344</v>
      </c>
      <c r="F75" s="63">
        <v>2211</v>
      </c>
      <c r="G75" s="63">
        <v>16371</v>
      </c>
      <c r="H75" s="63">
        <v>10254</v>
      </c>
      <c r="I75" s="63">
        <v>8282</v>
      </c>
      <c r="J75" s="63">
        <v>67917</v>
      </c>
      <c r="K75" s="63">
        <v>0</v>
      </c>
      <c r="L75" s="63">
        <v>21940</v>
      </c>
      <c r="M75" s="49">
        <v>441498</v>
      </c>
      <c r="N75" s="63">
        <v>4707</v>
      </c>
      <c r="O75" s="63">
        <v>12873075</v>
      </c>
      <c r="P75" s="63">
        <v>44260</v>
      </c>
      <c r="Q75" s="63">
        <v>472</v>
      </c>
      <c r="R75" s="63">
        <v>0</v>
      </c>
      <c r="S75" s="63">
        <v>7010</v>
      </c>
      <c r="T75" s="63">
        <v>2322</v>
      </c>
      <c r="U75" s="63">
        <v>16726</v>
      </c>
      <c r="V75" s="63">
        <v>12861</v>
      </c>
      <c r="W75" s="49">
        <v>12961433</v>
      </c>
      <c r="X75" s="49">
        <v>107</v>
      </c>
      <c r="Y75" s="49">
        <v>267</v>
      </c>
      <c r="Z75" s="70">
        <v>142</v>
      </c>
      <c r="AA75" s="49">
        <v>36</v>
      </c>
      <c r="AB75" s="49">
        <v>0</v>
      </c>
      <c r="AC75" s="49" t="str">
        <f t="shared" si="1"/>
        <v>2023</v>
      </c>
    </row>
    <row r="76" spans="1:29" x14ac:dyDescent="0.25">
      <c r="A76" s="50">
        <v>45261</v>
      </c>
      <c r="B76" s="63">
        <v>102280</v>
      </c>
      <c r="C76" s="63">
        <v>41005</v>
      </c>
      <c r="D76" s="63">
        <v>9730</v>
      </c>
      <c r="E76" s="63">
        <v>177706</v>
      </c>
      <c r="F76" s="63">
        <v>350</v>
      </c>
      <c r="G76" s="63">
        <v>19500</v>
      </c>
      <c r="H76" s="63">
        <v>23135</v>
      </c>
      <c r="I76" s="63">
        <v>8732</v>
      </c>
      <c r="J76" s="63">
        <v>9367</v>
      </c>
      <c r="K76" s="63">
        <v>0</v>
      </c>
      <c r="L76" s="63">
        <v>12631</v>
      </c>
      <c r="M76" s="49">
        <v>404436</v>
      </c>
      <c r="N76" s="63">
        <v>5443</v>
      </c>
      <c r="O76" s="63">
        <v>14733855</v>
      </c>
      <c r="P76" s="63">
        <v>46195</v>
      </c>
      <c r="Q76" s="63">
        <v>335</v>
      </c>
      <c r="R76" s="63">
        <v>0</v>
      </c>
      <c r="S76" s="63">
        <v>6225</v>
      </c>
      <c r="T76" s="63">
        <v>1896</v>
      </c>
      <c r="U76" s="63">
        <v>83898</v>
      </c>
      <c r="V76" s="63">
        <v>17028</v>
      </c>
      <c r="W76" s="49">
        <f>SUM(N76:V76)</f>
        <v>14894875</v>
      </c>
      <c r="X76" s="49">
        <v>348</v>
      </c>
      <c r="Y76" s="49">
        <v>229</v>
      </c>
      <c r="Z76" s="70">
        <v>170</v>
      </c>
      <c r="AA76" s="49">
        <v>39</v>
      </c>
      <c r="AB76" s="49">
        <v>3</v>
      </c>
      <c r="AC76" s="49" t="str">
        <f t="shared" si="1"/>
        <v>2023</v>
      </c>
    </row>
    <row r="77" spans="1:29" x14ac:dyDescent="0.25">
      <c r="A77" s="50">
        <v>45292</v>
      </c>
      <c r="B77" s="63">
        <v>95039</v>
      </c>
      <c r="C77" s="63">
        <v>0</v>
      </c>
      <c r="D77" s="63">
        <v>63580</v>
      </c>
      <c r="E77" s="63">
        <v>216912</v>
      </c>
      <c r="F77" s="63">
        <v>2099</v>
      </c>
      <c r="G77" s="63">
        <v>6902</v>
      </c>
      <c r="H77" s="63">
        <v>22579</v>
      </c>
      <c r="I77" s="63">
        <v>15425</v>
      </c>
      <c r="J77" s="63">
        <v>27301</v>
      </c>
      <c r="K77" s="63">
        <v>0</v>
      </c>
      <c r="L77" s="63">
        <v>34829</v>
      </c>
      <c r="M77" s="49">
        <v>484666</v>
      </c>
      <c r="N77" s="63">
        <v>5077</v>
      </c>
      <c r="O77" s="63">
        <v>13068406</v>
      </c>
      <c r="P77" s="63">
        <v>37971</v>
      </c>
      <c r="Q77" s="63">
        <v>360</v>
      </c>
      <c r="R77" s="63">
        <v>0</v>
      </c>
      <c r="S77" s="63">
        <v>14212</v>
      </c>
      <c r="T77" s="63">
        <v>1165</v>
      </c>
      <c r="U77" s="63">
        <v>15192</v>
      </c>
      <c r="V77" s="63">
        <v>19036</v>
      </c>
      <c r="W77" s="49">
        <v>13161419</v>
      </c>
      <c r="X77" s="49">
        <v>574</v>
      </c>
      <c r="Y77" s="49">
        <v>253</v>
      </c>
      <c r="Z77" s="70">
        <v>149</v>
      </c>
      <c r="AA77" s="49">
        <v>53</v>
      </c>
      <c r="AB77" s="49">
        <v>1</v>
      </c>
      <c r="AC77" s="49" t="str">
        <f t="shared" si="1"/>
        <v>2024</v>
      </c>
    </row>
    <row r="78" spans="1:29" x14ac:dyDescent="0.25">
      <c r="A78" s="50">
        <v>45323</v>
      </c>
      <c r="B78" s="63">
        <v>72000</v>
      </c>
      <c r="C78" s="63">
        <v>40007</v>
      </c>
      <c r="D78" s="63">
        <v>55358</v>
      </c>
      <c r="E78" s="63">
        <v>145282</v>
      </c>
      <c r="F78" s="63">
        <v>361</v>
      </c>
      <c r="G78" s="63">
        <v>0</v>
      </c>
      <c r="H78" s="63">
        <v>12171</v>
      </c>
      <c r="I78" s="63">
        <v>7250</v>
      </c>
      <c r="J78" s="63">
        <v>19037</v>
      </c>
      <c r="K78" s="63">
        <v>0</v>
      </c>
      <c r="L78" s="63">
        <v>21660</v>
      </c>
      <c r="M78" s="49">
        <f>SUM(B78:L78)</f>
        <v>373126</v>
      </c>
      <c r="N78" s="63">
        <v>6398</v>
      </c>
      <c r="O78" s="63">
        <v>10984434</v>
      </c>
      <c r="P78" s="63">
        <v>31553</v>
      </c>
      <c r="Q78" s="63">
        <v>411</v>
      </c>
      <c r="R78" s="63">
        <v>0</v>
      </c>
      <c r="S78" s="63">
        <v>0</v>
      </c>
      <c r="T78" s="63">
        <v>1092</v>
      </c>
      <c r="U78" s="63">
        <v>125134</v>
      </c>
      <c r="V78" s="63">
        <v>3809</v>
      </c>
      <c r="W78" s="49">
        <f>SUM(N78:V78)</f>
        <v>11152831</v>
      </c>
      <c r="X78" s="49">
        <v>24</v>
      </c>
      <c r="Y78" s="49">
        <v>86</v>
      </c>
      <c r="Z78" s="70">
        <v>123</v>
      </c>
      <c r="AA78" s="49">
        <v>33</v>
      </c>
      <c r="AB78" s="49">
        <v>4</v>
      </c>
      <c r="AC78" s="49">
        <v>2024</v>
      </c>
    </row>
    <row r="79" spans="1:29" x14ac:dyDescent="0.25">
      <c r="A79" s="50">
        <v>45352</v>
      </c>
      <c r="B79" s="63">
        <v>66000</v>
      </c>
      <c r="C79" s="63">
        <v>0</v>
      </c>
      <c r="D79" s="63">
        <v>92335</v>
      </c>
      <c r="E79" s="63">
        <v>202022</v>
      </c>
      <c r="F79" s="63">
        <v>2821</v>
      </c>
      <c r="G79" s="63">
        <v>42441</v>
      </c>
      <c r="H79" s="63">
        <v>52295</v>
      </c>
      <c r="I79" s="63">
        <v>8286</v>
      </c>
      <c r="J79" s="63">
        <v>64982</v>
      </c>
      <c r="K79" s="63">
        <v>0</v>
      </c>
      <c r="L79" s="63">
        <v>52978</v>
      </c>
      <c r="M79" s="49">
        <f>SUM(B79:L79)</f>
        <v>584160</v>
      </c>
      <c r="N79" s="63">
        <v>4493</v>
      </c>
      <c r="O79" s="63">
        <v>12165813</v>
      </c>
      <c r="P79" s="63">
        <v>60994</v>
      </c>
      <c r="Q79" s="63">
        <v>270</v>
      </c>
      <c r="R79" s="63">
        <v>0</v>
      </c>
      <c r="S79" s="63">
        <v>9505</v>
      </c>
      <c r="T79" s="63">
        <v>325</v>
      </c>
      <c r="U79" s="63">
        <v>71639</v>
      </c>
      <c r="V79" s="63">
        <v>12948</v>
      </c>
      <c r="W79" s="49">
        <f>SUM(N79:V79)</f>
        <v>12325987</v>
      </c>
      <c r="X79" s="49">
        <v>0</v>
      </c>
      <c r="Y79" s="49">
        <v>64</v>
      </c>
      <c r="Z79" s="70">
        <v>142</v>
      </c>
      <c r="AA79" s="49">
        <v>53</v>
      </c>
      <c r="AB79" s="49">
        <v>5</v>
      </c>
      <c r="AC79" s="49">
        <v>2024</v>
      </c>
    </row>
    <row r="80" spans="1:29" x14ac:dyDescent="0.25">
      <c r="A80" s="50">
        <v>45383</v>
      </c>
      <c r="B80" s="63">
        <v>112065</v>
      </c>
      <c r="C80" s="63">
        <v>0</v>
      </c>
      <c r="D80" s="63">
        <v>63580</v>
      </c>
      <c r="E80" s="63">
        <v>263072</v>
      </c>
      <c r="F80" s="63">
        <v>4127</v>
      </c>
      <c r="G80" s="63">
        <v>6902</v>
      </c>
      <c r="H80" s="63">
        <v>36695</v>
      </c>
      <c r="I80" s="63">
        <v>0</v>
      </c>
      <c r="J80" s="63">
        <v>27304</v>
      </c>
      <c r="K80" s="63">
        <v>0</v>
      </c>
      <c r="L80" s="63">
        <v>19233</v>
      </c>
      <c r="M80" s="49">
        <f>SUM(B80:L80)</f>
        <v>532978</v>
      </c>
      <c r="N80" s="63">
        <v>20396</v>
      </c>
      <c r="O80" s="63">
        <v>12930055</v>
      </c>
      <c r="P80" s="63">
        <v>37971</v>
      </c>
      <c r="Q80" s="63">
        <v>3304</v>
      </c>
      <c r="R80" s="63">
        <v>0</v>
      </c>
      <c r="S80" s="63">
        <v>0</v>
      </c>
      <c r="T80" s="63">
        <v>1276</v>
      </c>
      <c r="U80" s="63">
        <v>15192</v>
      </c>
      <c r="V80" s="63">
        <v>17929</v>
      </c>
      <c r="W80" s="49">
        <f>SUM(N80:V80)</f>
        <v>13026123</v>
      </c>
      <c r="X80" s="49">
        <v>574</v>
      </c>
      <c r="Y80" s="49">
        <v>253</v>
      </c>
      <c r="Z80" s="70">
        <v>149</v>
      </c>
      <c r="AA80" s="49">
        <v>53</v>
      </c>
      <c r="AB80" s="49">
        <v>1</v>
      </c>
      <c r="AC80" s="49">
        <v>2024</v>
      </c>
    </row>
    <row r="81" spans="1:29" x14ac:dyDescent="0.25">
      <c r="A81" s="50">
        <v>45413</v>
      </c>
      <c r="B81" s="63">
        <v>104699</v>
      </c>
      <c r="C81" s="63">
        <v>18609</v>
      </c>
      <c r="D81" s="63">
        <v>89530</v>
      </c>
      <c r="E81" s="63">
        <v>240284</v>
      </c>
      <c r="F81" s="63">
        <v>18985</v>
      </c>
      <c r="G81" s="63">
        <v>0</v>
      </c>
      <c r="H81" s="63">
        <v>24054</v>
      </c>
      <c r="I81" s="63">
        <v>0</v>
      </c>
      <c r="J81" s="63">
        <v>20587</v>
      </c>
      <c r="K81" s="63">
        <v>0</v>
      </c>
      <c r="L81" s="63">
        <v>18654</v>
      </c>
      <c r="M81" s="49">
        <f>SUM(B81:L81)</f>
        <v>535402</v>
      </c>
      <c r="N81" s="63">
        <v>4998</v>
      </c>
      <c r="O81" s="63">
        <v>11769461</v>
      </c>
      <c r="P81" s="63">
        <v>41823</v>
      </c>
      <c r="Q81" s="63">
        <v>1294</v>
      </c>
      <c r="R81" s="63">
        <v>86415</v>
      </c>
      <c r="S81" s="63">
        <v>0</v>
      </c>
      <c r="T81" s="63">
        <v>957</v>
      </c>
      <c r="U81" s="63">
        <v>64725</v>
      </c>
      <c r="V81" s="63">
        <v>14698</v>
      </c>
      <c r="W81" s="49">
        <f>SUM(N81:V81)</f>
        <v>11984371</v>
      </c>
      <c r="X81" s="49">
        <v>157</v>
      </c>
      <c r="Y81" s="49">
        <v>265</v>
      </c>
      <c r="Z81" s="70">
        <v>128</v>
      </c>
      <c r="AA81" s="49">
        <v>46</v>
      </c>
      <c r="AB81" s="49">
        <v>0</v>
      </c>
      <c r="AC81" s="49">
        <v>2024</v>
      </c>
    </row>
    <row r="82" spans="1:29" x14ac:dyDescent="0.25">
      <c r="A82" s="50">
        <v>45444</v>
      </c>
      <c r="B82" s="63">
        <v>76010</v>
      </c>
      <c r="C82" s="63">
        <v>43005</v>
      </c>
      <c r="D82" s="63">
        <v>82109</v>
      </c>
      <c r="E82" s="63">
        <v>276638</v>
      </c>
      <c r="F82" s="63">
        <v>21080</v>
      </c>
      <c r="G82" s="63">
        <v>40365</v>
      </c>
      <c r="H82" s="63">
        <v>10010</v>
      </c>
      <c r="I82" s="63">
        <v>0</v>
      </c>
      <c r="J82" s="63">
        <v>21697</v>
      </c>
      <c r="K82" s="63">
        <v>0</v>
      </c>
      <c r="L82" s="63">
        <v>12485</v>
      </c>
      <c r="M82" s="49">
        <f>SUM(B82:L82)</f>
        <v>583399</v>
      </c>
      <c r="N82" s="63">
        <v>17212</v>
      </c>
      <c r="O82" s="63">
        <v>12282346</v>
      </c>
      <c r="P82" s="63">
        <v>42228</v>
      </c>
      <c r="Q82" s="63">
        <v>1583</v>
      </c>
      <c r="R82" s="63">
        <v>53192</v>
      </c>
      <c r="S82" s="63">
        <v>0</v>
      </c>
      <c r="T82" s="63">
        <v>396</v>
      </c>
      <c r="U82" s="63">
        <v>0</v>
      </c>
      <c r="V82" s="63">
        <v>9161</v>
      </c>
      <c r="W82" s="49">
        <f>SUM(N82:V82)</f>
        <v>12406118</v>
      </c>
      <c r="X82" s="49">
        <v>199</v>
      </c>
      <c r="Y82" s="49">
        <v>357</v>
      </c>
      <c r="Z82" s="70">
        <v>141</v>
      </c>
      <c r="AA82" s="49">
        <v>45</v>
      </c>
      <c r="AB82" s="49">
        <v>0</v>
      </c>
      <c r="AC82" s="49">
        <v>2024</v>
      </c>
    </row>
    <row r="83" spans="1:29" x14ac:dyDescent="0.25">
      <c r="A83" s="50">
        <v>45474</v>
      </c>
      <c r="B83" s="63">
        <v>112720</v>
      </c>
      <c r="C83" s="63"/>
      <c r="D83" s="63">
        <v>75999</v>
      </c>
      <c r="E83" s="63">
        <v>182169</v>
      </c>
      <c r="F83" s="63">
        <v>4777</v>
      </c>
      <c r="G83" s="63">
        <v>19584</v>
      </c>
      <c r="H83" s="63">
        <v>39713</v>
      </c>
      <c r="I83" s="63">
        <v>0</v>
      </c>
      <c r="J83" s="63">
        <v>47604</v>
      </c>
      <c r="K83" s="63">
        <v>0</v>
      </c>
      <c r="L83" s="63">
        <v>20344</v>
      </c>
      <c r="M83" s="49">
        <f>SUM(B83:L83)</f>
        <v>502910</v>
      </c>
      <c r="N83" s="63">
        <v>14712</v>
      </c>
      <c r="O83" s="63">
        <v>11956836</v>
      </c>
      <c r="P83" s="63">
        <v>50002</v>
      </c>
      <c r="Q83" s="63">
        <v>72</v>
      </c>
      <c r="R83" s="63">
        <v>200199</v>
      </c>
      <c r="S83" s="63">
        <v>0</v>
      </c>
      <c r="T83" s="63">
        <v>0</v>
      </c>
      <c r="U83" s="63">
        <v>0</v>
      </c>
      <c r="V83" s="63">
        <v>24475</v>
      </c>
      <c r="W83" s="49">
        <f>SUM(N83:V83)</f>
        <v>12246296</v>
      </c>
      <c r="X83" s="49">
        <v>4</v>
      </c>
      <c r="Y83" s="63">
        <v>0</v>
      </c>
      <c r="Z83" s="70">
        <v>134</v>
      </c>
      <c r="AA83" s="49">
        <v>45</v>
      </c>
      <c r="AB83" s="63">
        <v>0</v>
      </c>
      <c r="AC83" s="49">
        <v>2024</v>
      </c>
    </row>
    <row r="84" spans="1:29" x14ac:dyDescent="0.25">
      <c r="C84" s="71"/>
      <c r="L84" s="72"/>
    </row>
  </sheetData>
  <pageMargins left="0.7" right="0.7" top="0.75" bottom="0.75" header="0.3" footer="0.3"/>
  <pageSetup paperSize="9" orientation="portrait" r:id="rId1"/>
  <headerFooter>
    <oddFooter>&amp;C_x000D_&amp;1#&amp;"Calibri"&amp;10&amp;K000000 OFFICIAL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193d24-7ae7-4b85-9b96-f51b8ce1659e">
      <Terms xmlns="http://schemas.microsoft.com/office/infopath/2007/PartnerControls"/>
    </lcf76f155ced4ddcb4097134ff3c332f>
    <TaxCatchAll xmlns="5286b0d8-2ef5-47eb-a0a9-bf11e75ca34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AD1D26533CB4488EF56D2B8D8F22D6" ma:contentTypeVersion="17" ma:contentTypeDescription="Create a new document." ma:contentTypeScope="" ma:versionID="3c4a18466abf00398525c6f471074479">
  <xsd:schema xmlns:xsd="http://www.w3.org/2001/XMLSchema" xmlns:xs="http://www.w3.org/2001/XMLSchema" xmlns:p="http://schemas.microsoft.com/office/2006/metadata/properties" xmlns:ns2="e5193d24-7ae7-4b85-9b96-f51b8ce1659e" xmlns:ns3="5286b0d8-2ef5-47eb-a0a9-bf11e75ca34e" targetNamespace="http://schemas.microsoft.com/office/2006/metadata/properties" ma:root="true" ma:fieldsID="82ccfba08b2205fecabc548482c6f759" ns2:_="" ns3:_="">
    <xsd:import namespace="e5193d24-7ae7-4b85-9b96-f51b8ce1659e"/>
    <xsd:import namespace="5286b0d8-2ef5-47eb-a0a9-bf11e75ca3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193d24-7ae7-4b85-9b96-f51b8ce165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87ec379-0271-4c41-806b-2ec8a939af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0d8-2ef5-47eb-a0a9-bf11e75ca34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f0d1bdd-7c00-4887-904f-cdc0a249cd1f}" ma:internalName="TaxCatchAll" ma:showField="CatchAllData" ma:web="5286b0d8-2ef5-47eb-a0a9-bf11e75ca3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5C6FDF-BC7B-484A-9DE3-581B11FD63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9EE286-E6C8-4125-977B-2892DE5304AB}">
  <ds:schemaRefs>
    <ds:schemaRef ds:uri="http://schemas.microsoft.com/office/2006/metadata/properties"/>
    <ds:schemaRef ds:uri="http://schemas.microsoft.com/office/infopath/2007/PartnerControls"/>
    <ds:schemaRef ds:uri="e5193d24-7ae7-4b85-9b96-f51b8ce1659e"/>
    <ds:schemaRef ds:uri="5286b0d8-2ef5-47eb-a0a9-bf11e75ca34e"/>
  </ds:schemaRefs>
</ds:datastoreItem>
</file>

<file path=customXml/itemProps3.xml><?xml version="1.0" encoding="utf-8"?>
<ds:datastoreItem xmlns:ds="http://schemas.openxmlformats.org/officeDocument/2006/customXml" ds:itemID="{46AA9B06-794D-463A-887D-5BFE0CB51A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193d24-7ae7-4b85-9b96-f51b8ce1659e"/>
    <ds:schemaRef ds:uri="5286b0d8-2ef5-47eb-a0a9-bf11e75ca3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Readme</vt:lpstr>
      <vt:lpstr>Notes&amp;Methods</vt:lpstr>
      <vt:lpstr>Port of Newcastle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2024-08-27T08:19:56Z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A8761348</vt:lpwstr>
  </property>
  <property fmtid="{D5CDD505-2E9C-101B-9397-08002B2CF9AE}" pid="4" name="Objective-Title">
    <vt:lpwstr>Port of Newcastle</vt:lpwstr>
  </property>
  <property fmtid="{D5CDD505-2E9C-101B-9397-08002B2CF9AE}" pid="5" name="Objective-Comment">
    <vt:lpwstr/>
  </property>
  <property fmtid="{D5CDD505-2E9C-101B-9397-08002B2CF9AE}" pid="6" name="Objective-CreationStamp">
    <vt:filetime>2020-03-16T07:45:55Z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2020-03-18T05:30:31Z</vt:filetime>
  </property>
  <property fmtid="{D5CDD505-2E9C-101B-9397-08002B2CF9AE}" pid="10" name="Objective-ModificationStamp">
    <vt:filetime>2020-03-18T05:30:30Z</vt:filetime>
  </property>
  <property fmtid="{D5CDD505-2E9C-101B-9397-08002B2CF9AE}" pid="11" name="Objective-Owner">
    <vt:lpwstr>Leone Phan</vt:lpwstr>
  </property>
  <property fmtid="{D5CDD505-2E9C-101B-9397-08002B2CF9AE}" pid="12" name="Objective-Path">
    <vt:lpwstr>TPA and FIB Shared Folder for Freight Data Updates:2020 - Freight Data:03. March:</vt:lpwstr>
  </property>
  <property fmtid="{D5CDD505-2E9C-101B-9397-08002B2CF9AE}" pid="13" name="Objective-Parent">
    <vt:lpwstr>03. March</vt:lpwstr>
  </property>
  <property fmtid="{D5CDD505-2E9C-101B-9397-08002B2CF9AE}" pid="14" name="Objective-State">
    <vt:lpwstr>Published</vt:lpwstr>
  </property>
  <property fmtid="{D5CDD505-2E9C-101B-9397-08002B2CF9AE}" pid="15" name="Objective-Version">
    <vt:lpwstr>5.0</vt:lpwstr>
  </property>
  <property fmtid="{D5CDD505-2E9C-101B-9397-08002B2CF9AE}" pid="16" name="Objective-VersionNumber">
    <vt:r8>6</vt:r8>
  </property>
  <property fmtid="{D5CDD505-2E9C-101B-9397-08002B2CF9AE}" pid="17" name="Objective-VersionComment">
    <vt:lpwstr/>
  </property>
  <property fmtid="{D5CDD505-2E9C-101B-9397-08002B2CF9AE}" pid="18" name="Objective-FileNumber">
    <vt:lpwstr>20/001264</vt:lpwstr>
  </property>
  <property fmtid="{D5CDD505-2E9C-101B-9397-08002B2CF9AE}" pid="19" name="Objective-Classification">
    <vt:lpwstr>[Inherited - none]</vt:lpwstr>
  </property>
  <property fmtid="{D5CDD505-2E9C-101B-9397-08002B2CF9AE}" pid="20" name="Objective-Caveats">
    <vt:lpwstr/>
  </property>
  <property fmtid="{D5CDD505-2E9C-101B-9397-08002B2CF9AE}" pid="21" name="Objective-Dissemination Limiting Marker (DLM) [system]">
    <vt:lpwstr/>
  </property>
  <property fmtid="{D5CDD505-2E9C-101B-9397-08002B2CF9AE}" pid="22" name="Objective-Document Type [system]">
    <vt:lpwstr/>
  </property>
  <property fmtid="{D5CDD505-2E9C-101B-9397-08002B2CF9AE}" pid="23" name="Objective-Author Name [system]">
    <vt:lpwstr/>
  </property>
  <property fmtid="{D5CDD505-2E9C-101B-9397-08002B2CF9AE}" pid="24" name="Objective-Author Date [system]">
    <vt:lpwstr/>
  </property>
  <property fmtid="{D5CDD505-2E9C-101B-9397-08002B2CF9AE}" pid="25" name="Objective-Document Description [system]">
    <vt:lpwstr/>
  </property>
  <property fmtid="{D5CDD505-2E9C-101B-9397-08002B2CF9AE}" pid="26" name="Objective-Sender's Reference [system]">
    <vt:lpwstr/>
  </property>
  <property fmtid="{D5CDD505-2E9C-101B-9397-08002B2CF9AE}" pid="27" name="Objective-Correspondence Type [system]">
    <vt:lpwstr/>
  </property>
  <property fmtid="{D5CDD505-2E9C-101B-9397-08002B2CF9AE}" pid="28" name="Objective-Agency/Division Assigned [system]">
    <vt:lpwstr/>
  </property>
  <property fmtid="{D5CDD505-2E9C-101B-9397-08002B2CF9AE}" pid="29" name="Objective-Recipient [system]">
    <vt:lpwstr/>
  </property>
  <property fmtid="{D5CDD505-2E9C-101B-9397-08002B2CF9AE}" pid="30" name="Objective-TfNSW Response Due Date [system]">
    <vt:lpwstr/>
  </property>
  <property fmtid="{D5CDD505-2E9C-101B-9397-08002B2CF9AE}" pid="31" name="Objective-TfNSW Response Sent Date [system]">
    <vt:lpwstr/>
  </property>
  <property fmtid="{D5CDD505-2E9C-101B-9397-08002B2CF9AE}" pid="32" name="Objective-Reply to TNSW Due Date [system]">
    <vt:lpwstr/>
  </property>
  <property fmtid="{D5CDD505-2E9C-101B-9397-08002B2CF9AE}" pid="33" name="Objective-Reply to TNSW Received Date [system]">
    <vt:lpwstr/>
  </property>
  <property fmtid="{D5CDD505-2E9C-101B-9397-08002B2CF9AE}" pid="34" name="ContentTypeId">
    <vt:lpwstr>0x01010049AD1D26533CB4488EF56D2B8D8F22D6</vt:lpwstr>
  </property>
  <property fmtid="{D5CDD505-2E9C-101B-9397-08002B2CF9AE}" pid="35" name="MediaServiceImageTags">
    <vt:lpwstr/>
  </property>
  <property fmtid="{D5CDD505-2E9C-101B-9397-08002B2CF9AE}" pid="36" name="MSIP_Label_83709595-deb9-4ceb-bf06-8305974a2062_Enabled">
    <vt:lpwstr>true</vt:lpwstr>
  </property>
  <property fmtid="{D5CDD505-2E9C-101B-9397-08002B2CF9AE}" pid="37" name="MSIP_Label_83709595-deb9-4ceb-bf06-8305974a2062_SetDate">
    <vt:lpwstr>2023-08-07T01:35:25Z</vt:lpwstr>
  </property>
  <property fmtid="{D5CDD505-2E9C-101B-9397-08002B2CF9AE}" pid="38" name="MSIP_Label_83709595-deb9-4ceb-bf06-8305974a2062_Method">
    <vt:lpwstr>Standard</vt:lpwstr>
  </property>
  <property fmtid="{D5CDD505-2E9C-101B-9397-08002B2CF9AE}" pid="39" name="MSIP_Label_83709595-deb9-4ceb-bf06-8305974a2062_Name">
    <vt:lpwstr>Official</vt:lpwstr>
  </property>
  <property fmtid="{D5CDD505-2E9C-101B-9397-08002B2CF9AE}" pid="40" name="MSIP_Label_83709595-deb9-4ceb-bf06-8305974a2062_SiteId">
    <vt:lpwstr>cb356782-ad9a-47fb-878b-7ebceb85b86c</vt:lpwstr>
  </property>
  <property fmtid="{D5CDD505-2E9C-101B-9397-08002B2CF9AE}" pid="41" name="MSIP_Label_83709595-deb9-4ceb-bf06-8305974a2062_ActionId">
    <vt:lpwstr>ad1f78db-718a-4a4b-bb2d-bc255b981182</vt:lpwstr>
  </property>
  <property fmtid="{D5CDD505-2E9C-101B-9397-08002B2CF9AE}" pid="42" name="MSIP_Label_83709595-deb9-4ceb-bf06-8305974a2062_ContentBits">
    <vt:lpwstr>2</vt:lpwstr>
  </property>
</Properties>
</file>